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32767" windowHeight="19600" tabRatio="883" activeTab="0"/>
  </bookViews>
  <sheets>
    <sheet name="TOP SHEET" sheetId="1" r:id="rId1"/>
    <sheet name="10-00 Scenario" sheetId="2" r:id="rId2"/>
    <sheet name="11-00 Producenti" sheetId="3" r:id="rId3"/>
    <sheet name="12-00 Rezija" sheetId="4" r:id="rId4"/>
    <sheet name="13-00 Uloge" sheetId="5" r:id="rId5"/>
    <sheet name="20-00 Produkcija" sheetId="6" r:id="rId6"/>
    <sheet name="21-00 Statisti" sheetId="7" r:id="rId7"/>
    <sheet name="22-00 Scenografija" sheetId="8" r:id="rId8"/>
    <sheet name="23-00 Oprema" sheetId="9" r:id="rId9"/>
    <sheet name="24-00 Rekvizita" sheetId="10" r:id="rId10"/>
    <sheet name="25-00 Spec efekti" sheetId="11" r:id="rId11"/>
    <sheet name="26-00 Vozila zivotinje" sheetId="12" r:id="rId12"/>
    <sheet name="27-00 Kostim" sheetId="13" r:id="rId13"/>
    <sheet name="28-00 Sminka Frizura" sheetId="14" r:id="rId14"/>
    <sheet name="29-00 Rasveta" sheetId="15" r:id="rId15"/>
    <sheet name="30-00 Scena" sheetId="16" r:id="rId16"/>
    <sheet name="31-00 Kamera" sheetId="17" r:id="rId17"/>
    <sheet name="32-00 Ton" sheetId="18" r:id="rId18"/>
    <sheet name="33-00 Lokacije" sheetId="19" r:id="rId19"/>
    <sheet name="34-00 Transport" sheetId="20" r:id="rId20"/>
    <sheet name="35-00 HD" sheetId="21" r:id="rId21"/>
    <sheet name="36-00 Studio" sheetId="22" r:id="rId22"/>
    <sheet name="37-00 Putni troskovi" sheetId="23" r:id="rId23"/>
    <sheet name="40-00 Montaza" sheetId="24" r:id="rId24"/>
    <sheet name="41-00 Muzika" sheetId="25" r:id="rId25"/>
    <sheet name="42-00 Ton obrada" sheetId="26" r:id="rId26"/>
    <sheet name="43-00 Obrada slike" sheetId="27" r:id="rId27"/>
    <sheet name="44-00 DI SPICA" sheetId="28" r:id="rId28"/>
    <sheet name="50-52 Ostalo" sheetId="29" r:id="rId29"/>
  </sheets>
  <definedNames>
    <definedName name="_xlnm.Print_Area" localSheetId="1">'10-00 Scenario'!$A$1:$H$11</definedName>
  </definedNames>
  <calcPr fullCalcOnLoad="1"/>
</workbook>
</file>

<file path=xl/sharedStrings.xml><?xml version="1.0" encoding="utf-8"?>
<sst xmlns="http://schemas.openxmlformats.org/spreadsheetml/2006/main" count="1683" uniqueCount="643">
  <si>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</si>
  <si>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</si>
  <si>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</si>
  <si>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</si>
  <si>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</si>
  <si>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</si>
  <si>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</si>
  <si>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</si>
  <si>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</si>
  <si>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</si>
  <si>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</si>
  <si>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</si>
  <si>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</si>
  <si>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</si>
  <si>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</si>
  <si>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</si>
  <si>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</si>
  <si>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</si>
  <si>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</si>
  <si>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</si>
  <si>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</si>
  <si>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</si>
  <si>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</si>
  <si>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</si>
  <si>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</si>
  <si>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</si>
  <si>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</si>
  <si>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</si>
  <si>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</si>
  <si>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</si>
  <si>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</si>
  <si>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</si>
  <si>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</si>
  <si>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</si>
  <si>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</si>
  <si>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</si>
  <si>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</si>
  <si>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</si>
  <si>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</si>
  <si>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</si>
  <si>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</si>
  <si>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</si>
  <si>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</si>
  <si>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</si>
  <si>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</si>
  <si>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</si>
  <si>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</si>
  <si>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</si>
  <si>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</si>
  <si>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</si>
  <si>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</si>
  <si>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</si>
  <si>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</si>
  <si>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</si>
  <si>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</si>
  <si>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</si>
  <si>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</si>
  <si>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</si>
  <si>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</si>
  <si>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</si>
  <si>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</si>
  <si>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</si>
  <si>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</si>
  <si>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</si>
  <si>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</si>
  <si>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</si>
  <si>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</si>
  <si>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</si>
  <si>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</si>
  <si>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</si>
  <si>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</si>
  <si>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</si>
  <si>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</si>
  <si>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</si>
  <si>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</si>
  <si>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</si>
  <si>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</si>
  <si>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</si>
  <si>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</si>
  <si>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</si>
  <si>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</si>
  <si>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</si>
  <si>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</si>
  <si>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</si>
  <si>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</si>
  <si>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</si>
  <si>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</si>
  <si>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</si>
  <si>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</si>
  <si>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</si>
  <si>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</si>
  <si>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</si>
  <si>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</si>
  <si>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</si>
  <si>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</si>
  <si>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</si>
  <si>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</si>
  <si>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</si>
  <si>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</si>
  <si>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</si>
  <si>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</si>
  <si>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</si>
  <si>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</si>
  <si>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</si>
  <si>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</si>
  <si>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</si>
  <si>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</si>
  <si>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</si>
  <si>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</si>
  <si>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</si>
  <si>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</si>
  <si>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</si>
  <si>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</si>
  <si>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</si>
  <si>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</si>
  <si>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</si>
  <si>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</si>
  <si>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</si>
  <si>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</si>
  <si>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</si>
  <si>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</si>
  <si>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</si>
  <si>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</si>
  <si>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</si>
  <si>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</si>
  <si>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</si>
  <si>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</si>
  <si>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</si>
  <si>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</si>
  <si>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</si>
  <si>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</si>
  <si>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</si>
  <si>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</si>
  <si>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STATISTI</t>
  </si>
  <si>
    <t>SCENARIO</t>
  </si>
  <si>
    <t>PREVODI</t>
  </si>
  <si>
    <t>SCENOGRAF</t>
  </si>
  <si>
    <t>STUDIO</t>
  </si>
  <si>
    <t>KOSTIMOGRAF</t>
  </si>
  <si>
    <t>FRIZER</t>
  </si>
  <si>
    <t>SCENA</t>
  </si>
  <si>
    <t>RASVETA</t>
  </si>
  <si>
    <t>GORENJE SIJALICA</t>
  </si>
  <si>
    <t>KAMERA</t>
  </si>
  <si>
    <t>DIREKTOR FOTOGRAFIJE</t>
  </si>
  <si>
    <t>FOTOGRAF</t>
  </si>
  <si>
    <t>TONSKI SNIMATELJ</t>
  </si>
  <si>
    <t>SPECIJALNI EFEKTI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</si>
  <si>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</si>
  <si>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</si>
  <si>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</si>
  <si>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</si>
  <si>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</si>
  <si>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</si>
  <si>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</si>
  <si>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MUZIKA</t>
  </si>
  <si>
    <t>KOMPOZITOR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</si>
  <si>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</si>
  <si>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</si>
  <si>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</si>
  <si>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</si>
  <si>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</si>
  <si>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</si>
  <si>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</si>
  <si>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</si>
  <si>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KOSTIM</t>
  </si>
  <si>
    <t>LOKACIJE</t>
  </si>
  <si>
    <t>HD / TRANSFERI</t>
  </si>
  <si>
    <t>TONSKA OBRADA</t>
  </si>
  <si>
    <t>DIGITALNI EFEKTI</t>
  </si>
  <si>
    <t>OSIGURANJE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</si>
  <si>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</si>
  <si>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</si>
  <si>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</si>
  <si>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</si>
  <si>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</si>
  <si>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</si>
  <si>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</si>
  <si>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</si>
  <si>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</si>
  <si>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</si>
  <si>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</si>
  <si>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</si>
  <si>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</si>
  <si>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</si>
  <si>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</si>
  <si>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</si>
  <si>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</si>
  <si>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12-01</t>
  </si>
  <si>
    <t>12-02</t>
  </si>
  <si>
    <t>12-03</t>
  </si>
  <si>
    <t>13-01</t>
  </si>
  <si>
    <t>13-02</t>
  </si>
  <si>
    <t>13-03</t>
  </si>
  <si>
    <t>REDITELJ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</si>
  <si>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</si>
  <si>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</si>
  <si>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</si>
  <si>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</si>
  <si>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</si>
  <si>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</si>
  <si>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</si>
  <si>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</si>
  <si>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</si>
  <si>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</si>
  <si>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</si>
  <si>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</si>
  <si>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</si>
  <si>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</si>
  <si>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</si>
  <si>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</si>
  <si>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</si>
  <si>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</si>
  <si>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</si>
  <si>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</si>
  <si>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</si>
  <si>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</si>
  <si>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</si>
  <si>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</si>
  <si>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</si>
  <si>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</si>
  <si>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 xml:space="preserve">Priprema </t>
  </si>
  <si>
    <t>Snimanje</t>
  </si>
  <si>
    <t>Nedelja</t>
  </si>
  <si>
    <t>KOORDINATOR PRODUKCIJE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</si>
  <si>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</si>
  <si>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</si>
  <si>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</si>
  <si>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</si>
  <si>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</si>
  <si>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</si>
  <si>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</si>
  <si>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</si>
  <si>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</si>
  <si>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</si>
  <si>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</si>
  <si>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</si>
  <si>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</si>
  <si>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</si>
  <si>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</si>
  <si>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</si>
  <si>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</si>
  <si>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</si>
  <si>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</si>
  <si>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</si>
  <si>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</si>
  <si>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</si>
  <si>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</si>
  <si>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</si>
  <si>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</si>
  <si>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</si>
  <si>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</si>
  <si>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</si>
  <si>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</si>
  <si>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</si>
  <si>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(A) TOTAL IZNAD LINIJE</t>
  </si>
  <si>
    <t>(D) TOTAL OSTALO</t>
  </si>
  <si>
    <t>ASISTENT SCENOGRAFA</t>
  </si>
  <si>
    <t>KOORDINATOR SCENOGRAFIJE</t>
  </si>
  <si>
    <t>ILUSTRATOR / DIZAJNER</t>
  </si>
  <si>
    <t>23-06</t>
  </si>
  <si>
    <t>MAKETAR</t>
  </si>
  <si>
    <t>23-07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</si>
  <si>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</si>
  <si>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</si>
  <si>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</si>
  <si>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</si>
  <si>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</si>
  <si>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</si>
  <si>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</si>
  <si>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</si>
  <si>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</si>
  <si>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</si>
  <si>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</si>
  <si>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</si>
  <si>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</si>
  <si>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</si>
  <si>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</si>
  <si>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</si>
  <si>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</si>
  <si>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</si>
  <si>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</si>
  <si>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</si>
  <si>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</si>
  <si>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</si>
  <si>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</si>
  <si>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</si>
  <si>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</si>
  <si>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22-61</t>
  </si>
  <si>
    <t>22-62</t>
  </si>
  <si>
    <t>MAGACIONER</t>
  </si>
  <si>
    <t xml:space="preserve">ASISTENT SCENOGRAFA OPREME 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</si>
  <si>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</si>
  <si>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</si>
  <si>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</si>
  <si>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</si>
  <si>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</si>
  <si>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</si>
  <si>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</si>
  <si>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</si>
  <si>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</si>
  <si>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</si>
  <si>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</si>
  <si>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</si>
  <si>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IZRADA REKVIZITE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</si>
  <si>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</si>
  <si>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</si>
  <si>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</si>
  <si>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</si>
  <si>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</si>
  <si>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</si>
  <si>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</si>
  <si>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</si>
  <si>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ASISTENT KOORDINATORA SE</t>
  </si>
  <si>
    <t>IZRADA SPECIJALNIH EFEKATA</t>
  </si>
  <si>
    <t>26-01</t>
  </si>
  <si>
    <t>26-02</t>
  </si>
  <si>
    <t>26-03</t>
  </si>
  <si>
    <t>26-10</t>
  </si>
  <si>
    <t>ADAPTACIJE</t>
  </si>
  <si>
    <t>Dan</t>
  </si>
  <si>
    <t>Dreser</t>
  </si>
  <si>
    <t>26-90</t>
  </si>
  <si>
    <t>25-70</t>
  </si>
  <si>
    <t>25-80</t>
  </si>
  <si>
    <t>25-90</t>
  </si>
  <si>
    <t>K O S T I M</t>
  </si>
  <si>
    <t>GARDEROBER</t>
  </si>
  <si>
    <t>27-70</t>
  </si>
  <si>
    <t>27-80</t>
  </si>
  <si>
    <t>27-90</t>
  </si>
  <si>
    <t>27-60</t>
  </si>
  <si>
    <t>27-65</t>
  </si>
  <si>
    <t>MAGACIN</t>
  </si>
  <si>
    <t>ASISTENT FRIZERA</t>
  </si>
  <si>
    <t>28-70</t>
  </si>
  <si>
    <t>28-80</t>
  </si>
  <si>
    <t>28-90</t>
  </si>
  <si>
    <t>R A S V E T A</t>
  </si>
  <si>
    <t>29-70</t>
  </si>
  <si>
    <t>29-06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</si>
  <si>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</si>
  <si>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</si>
  <si>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</si>
  <si>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</si>
  <si>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</si>
  <si>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</si>
  <si>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</si>
  <si>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</si>
  <si>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</si>
  <si>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SCENAC #1</t>
  </si>
  <si>
    <t>SCENAC #2</t>
  </si>
  <si>
    <t>SCENAC #3</t>
  </si>
  <si>
    <t>FAR MAJSTOR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</si>
  <si>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</si>
  <si>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</si>
  <si>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</si>
  <si>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</si>
  <si>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</si>
  <si>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</si>
  <si>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</si>
  <si>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</si>
  <si>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</si>
  <si>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</si>
  <si>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ASISTENT KAMERE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</si>
  <si>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</si>
  <si>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</si>
  <si>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</si>
  <si>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</si>
  <si>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</si>
  <si>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</si>
  <si>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</si>
  <si>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</si>
  <si>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</si>
  <si>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</si>
  <si>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</si>
  <si>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</si>
  <si>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</si>
  <si>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</si>
  <si>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</si>
  <si>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</si>
  <si>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</si>
  <si>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</si>
  <si>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</si>
  <si>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</si>
  <si>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</si>
  <si>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</si>
  <si>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</si>
  <si>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</si>
  <si>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</si>
  <si>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</si>
  <si>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</si>
  <si>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</si>
  <si>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</si>
  <si>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</si>
  <si>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</si>
  <si>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</si>
  <si>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</si>
  <si>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</si>
  <si>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</si>
  <si>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</si>
  <si>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</si>
  <si>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</si>
  <si>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</si>
  <si>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</si>
  <si>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</si>
  <si>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</si>
  <si>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</si>
  <si>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</si>
  <si>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ISHRANA</t>
  </si>
  <si>
    <t>Ekipa</t>
  </si>
  <si>
    <t>Internet u kampu</t>
  </si>
  <si>
    <t>Oprema kampa</t>
  </si>
  <si>
    <t>PREDSTAVNIK LOKACIJA</t>
  </si>
  <si>
    <t>Zakup kampa</t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</si>
  <si>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</si>
  <si>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</si>
  <si>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</si>
  <si>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</si>
  <si>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</si>
  <si>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</si>
  <si>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</si>
  <si>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</si>
  <si>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</si>
  <si>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</si>
  <si>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</si>
  <si>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</si>
  <si>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</si>
  <si>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</si>
  <si>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</si>
  <si>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</si>
  <si>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</si>
  <si>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</si>
  <si>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</si>
  <si>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</si>
  <si>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</si>
  <si>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</si>
  <si>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</si>
  <si>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</si>
  <si>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</si>
  <si>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</si>
  <si>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Kostima</t>
  </si>
  <si>
    <t>WC</t>
  </si>
  <si>
    <t>Agregat za kamp</t>
  </si>
  <si>
    <t>KOORDINATOR TRANSPORTA</t>
  </si>
  <si>
    <t>ASISTENT KOORDINATORA TRANSPORTA</t>
  </si>
  <si>
    <t>TAXI</t>
  </si>
  <si>
    <t>34-09</t>
  </si>
  <si>
    <t>34-30</t>
  </si>
  <si>
    <t>PUTARINE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</si>
  <si>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</si>
  <si>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</si>
  <si>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</si>
  <si>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</si>
  <si>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</si>
  <si>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</si>
  <si>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</si>
  <si>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</si>
  <si>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</si>
  <si>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</si>
  <si>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Tehnika</t>
  </si>
  <si>
    <t>Specijalni Efekti</t>
  </si>
  <si>
    <t>Ishrana</t>
  </si>
  <si>
    <t>Magacini</t>
  </si>
  <si>
    <t>37-01</t>
  </si>
  <si>
    <t>PREVOZ</t>
  </si>
  <si>
    <t>Karte</t>
  </si>
  <si>
    <t>Ekonomska</t>
  </si>
  <si>
    <t>HOTEL</t>
  </si>
  <si>
    <t>OBRADA SLIKE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</si>
  <si>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</si>
  <si>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</si>
  <si>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</si>
  <si>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</si>
  <si>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</si>
  <si>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</si>
  <si>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</si>
  <si>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</si>
  <si>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</si>
  <si>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</si>
  <si>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</si>
  <si>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</si>
  <si>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</si>
  <si>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</si>
  <si>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</si>
  <si>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</si>
  <si>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</si>
  <si>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tonskog studija</t>
  </si>
  <si>
    <t>42-10</t>
  </si>
  <si>
    <t>42-80</t>
  </si>
  <si>
    <t>42-90</t>
  </si>
  <si>
    <t>O B R A D A   S L I K E</t>
  </si>
  <si>
    <t>KOLOR KOREKCIJA</t>
  </si>
  <si>
    <t>44-02</t>
  </si>
  <si>
    <t>MATERIJAL ZA DISTRIBUCIJU</t>
  </si>
  <si>
    <t>43-90</t>
  </si>
  <si>
    <t>D I G I T A L N I   E F E K T I</t>
  </si>
  <si>
    <t>44-01</t>
  </si>
  <si>
    <t>44-03</t>
  </si>
  <si>
    <t>44-90</t>
  </si>
  <si>
    <t>Total za 44-00</t>
  </si>
  <si>
    <t>(B) TOTAL PRODUKCIJE</t>
  </si>
  <si>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</si>
  <si>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</si>
  <si>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</si>
  <si>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</si>
  <si>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</si>
  <si>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</si>
  <si>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</si>
  <si>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</si>
  <si>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</si>
  <si>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</si>
  <si>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</si>
  <si>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52-01</t>
  </si>
  <si>
    <t xml:space="preserve">KANCELARIJE </t>
  </si>
  <si>
    <t>52-02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</si>
  <si>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</si>
  <si>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</si>
  <si>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</si>
  <si>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</si>
  <si>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</si>
  <si>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</si>
  <si>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</si>
  <si>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Fotokopir aparati</t>
  </si>
  <si>
    <t>Kompjuteri</t>
  </si>
  <si>
    <t>Ostalo</t>
  </si>
  <si>
    <t>52-80</t>
  </si>
  <si>
    <t>52-90</t>
  </si>
  <si>
    <t>Total za 52-00</t>
  </si>
  <si>
    <t>30-08</t>
  </si>
  <si>
    <t>RAZVOJ PROJEKTA</t>
  </si>
  <si>
    <t>Putovanja</t>
  </si>
  <si>
    <t>Prezentacije</t>
  </si>
  <si>
    <t>PRAVNE USLUGE</t>
  </si>
  <si>
    <t>KNJIGOVODSTVENE USLUGE</t>
  </si>
  <si>
    <t>VRSTA TROŠKA</t>
  </si>
  <si>
    <t>Preduzeće:</t>
  </si>
  <si>
    <t>REŽIJA</t>
  </si>
  <si>
    <t>IGRAJUĆA VOZILA / ŽIVOTINJE</t>
  </si>
  <si>
    <t>ŠMINKA / FRIZURA</t>
  </si>
  <si>
    <t>PUTNI TROŠKOVI</t>
  </si>
  <si>
    <t>MONTAŽA</t>
  </si>
  <si>
    <t>DIGITALNI EFEKTI  I  ŠPICA</t>
  </si>
  <si>
    <t>OPŠTI TROŠKOVI</t>
  </si>
  <si>
    <t>UMNOŽAVANJE</t>
  </si>
  <si>
    <t>IZVRŠNI PRODUCENTI / DIREKTOR FILMA</t>
  </si>
  <si>
    <t>KOPRODUCENTI</t>
  </si>
  <si>
    <t>R E Ž I J A</t>
  </si>
  <si>
    <t>STRUČNI KONSULTANT / LEKTOR</t>
  </si>
  <si>
    <t>ISTRAŽIVANJE</t>
  </si>
  <si>
    <t>Maksimum</t>
  </si>
  <si>
    <t>MENADŽER PRODUKCIJE</t>
  </si>
  <si>
    <t>Razduženje</t>
  </si>
  <si>
    <t>POMOĆNIK REŽIJE</t>
  </si>
  <si>
    <t>VOĐA SNIMANJA</t>
  </si>
  <si>
    <t>ASISTENT MENADŽERA FINANSIJA</t>
  </si>
  <si>
    <t>ASISTENT REŽIJE 2</t>
  </si>
  <si>
    <t>ASISTENT REŽIJE 3</t>
  </si>
  <si>
    <t>MENADŽER LOKACIJA</t>
  </si>
  <si>
    <t>ASISTENT MENADŽERA LOKACIJA</t>
  </si>
  <si>
    <t>ASISTENT KOORDINATORA PRODUKCIJE</t>
  </si>
  <si>
    <t>MENADŽER FINANSIJA</t>
  </si>
  <si>
    <t>RUŠENJE OBJEKATA</t>
  </si>
  <si>
    <t>NAJAM MAŠINA</t>
  </si>
  <si>
    <t>CRTAČ</t>
  </si>
  <si>
    <t>NABAVLJAČ</t>
  </si>
  <si>
    <t>VOĐA EKIPE OPREME</t>
  </si>
  <si>
    <t>FIZIČKI RADNICI</t>
  </si>
  <si>
    <t>37-02</t>
  </si>
  <si>
    <t>37-03</t>
  </si>
  <si>
    <t>ASISTENT REKVIZITERA NA SCENI</t>
  </si>
  <si>
    <t>ORUŽAR</t>
  </si>
  <si>
    <t>ORUŽJE I MUNICIJA</t>
  </si>
  <si>
    <t>TEHNIČARI</t>
  </si>
  <si>
    <t>KOORDINATOR IGRAJUĆIH VOZILA</t>
  </si>
  <si>
    <t>I G R A J U Ć A   V O Z I L A  /  Ž I V O T I N J E</t>
  </si>
  <si>
    <t>ASISTENT KOORDINATORA IGRAJUĆIH VOZILA</t>
  </si>
  <si>
    <t>MEHANIČAR</t>
  </si>
  <si>
    <t>IGRAJUĆA VOZILA</t>
  </si>
  <si>
    <t>ŽIVOTINJE</t>
  </si>
  <si>
    <t xml:space="preserve">Životinja </t>
  </si>
  <si>
    <t>ISHRANA ŽIVOTINJA</t>
  </si>
  <si>
    <t>SMEŠTAJ ŽIVOTINJA</t>
  </si>
  <si>
    <t>TRANSPORT ŽIVOTINJA</t>
  </si>
  <si>
    <t>ASISTENT KOSTIMOGRAFA</t>
  </si>
  <si>
    <t>ŠNAJDER</t>
  </si>
  <si>
    <t>DNEVNA ISPOMOĆ</t>
  </si>
  <si>
    <t>ČIŠĆENJE / PRANJE</t>
  </si>
  <si>
    <t>ASISTENT ŠMINKERA</t>
  </si>
  <si>
    <t>Š M I N K A  /  F R I Z U R A</t>
  </si>
  <si>
    <t>ŠMINKER</t>
  </si>
  <si>
    <t>ŠEF RASVETE</t>
  </si>
  <si>
    <t>ASISTENT ŠEFA RASVETE</t>
  </si>
  <si>
    <t>RASVETLJIVAČ #1</t>
  </si>
  <si>
    <t>RASVETLJIVAČ #2</t>
  </si>
  <si>
    <t>RASVETLJIVAČ #3</t>
  </si>
  <si>
    <t>RASVETLJIVAČ NA MIKSETI</t>
  </si>
  <si>
    <t>ŠEF SCENE</t>
  </si>
  <si>
    <t>ASISTENT ŠEFA SCENE</t>
  </si>
  <si>
    <t>LIFTOVI I DRUGE MAŠINE</t>
  </si>
  <si>
    <t>ŠARFER</t>
  </si>
  <si>
    <t>TEHNIČAR DIGITALNIH SLIKA / DIT</t>
  </si>
  <si>
    <t>Oprema (šatori, stolovi)</t>
  </si>
  <si>
    <t>ŠPEDICIJA I CARINA</t>
  </si>
  <si>
    <t>OBEZBEĐENJE</t>
  </si>
  <si>
    <t>TROŠKOVI LOKACIJA</t>
  </si>
  <si>
    <t>PUTNIČKA VOZILA</t>
  </si>
  <si>
    <t>Šminka i frizura</t>
  </si>
  <si>
    <t>Glumački - 2 sobe</t>
  </si>
  <si>
    <t>Glumački - 3 sobe</t>
  </si>
  <si>
    <t>POPRAVKE I ODRŽAVANJE</t>
  </si>
  <si>
    <t>DIGITALNI ZAPISI  I   ČUVANJE</t>
  </si>
  <si>
    <t>SMEĆE</t>
  </si>
  <si>
    <t>P U T N I   T R O Š K O V I</t>
  </si>
  <si>
    <t>M O N T A Ž A</t>
  </si>
  <si>
    <t>MONTAŽER</t>
  </si>
  <si>
    <t>ASISTENT MONTAŽE</t>
  </si>
  <si>
    <t>NAJAM MONTAŽE</t>
  </si>
  <si>
    <t>MUZIČARI</t>
  </si>
  <si>
    <t>MONTAŽA MUZIKE</t>
  </si>
  <si>
    <t>MUZIČKA PRAVA</t>
  </si>
  <si>
    <t>MONTAŽA I SINHRONIZACIJA TONA</t>
  </si>
  <si>
    <t>SNIMANJE ŠUMOVA I EFEKATA</t>
  </si>
  <si>
    <t>NAJAM TONSKOG STUDIJA I MONTAŽE</t>
  </si>
  <si>
    <t>Najam montaže</t>
  </si>
  <si>
    <t>NAJAVNA ŠPICA</t>
  </si>
  <si>
    <t>ODJAVNA ŠPICA</t>
  </si>
  <si>
    <t>Montaža</t>
  </si>
  <si>
    <t>O P Š T I   T R O Š K O V I</t>
  </si>
  <si>
    <t>Pitching</t>
  </si>
  <si>
    <t>TROŠKOVI ČIŠĆENJA I ODRŽAVANJA</t>
  </si>
  <si>
    <t>Nameštaj</t>
  </si>
  <si>
    <t>Štampači</t>
  </si>
  <si>
    <t>Noćenja</t>
  </si>
  <si>
    <t>H D   /   Z A P I S I</t>
  </si>
  <si>
    <t>Šminka / Frizura</t>
  </si>
  <si>
    <t>MENADŽER GRADNJE</t>
  </si>
  <si>
    <t>Vozilo -</t>
  </si>
  <si>
    <t xml:space="preserve">Vozilo - </t>
  </si>
  <si>
    <t>Oružje</t>
  </si>
  <si>
    <t>MEDICINSKA POMOĆ</t>
  </si>
  <si>
    <t>(C) TOTAL ZAVRŠETKA FILMA</t>
  </si>
  <si>
    <t>BRUTO IZNOSI U DINARIMA</t>
  </si>
</sst>
</file>

<file path=xl/styles.xml><?xml version="1.0" encoding="utf-8"?>
<styleSheet xmlns="http://schemas.openxmlformats.org/spreadsheetml/2006/main">
  <numFmts count="17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;[Red]#,##0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43" fillId="0" borderId="11" xfId="0" applyFont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9" fontId="2" fillId="33" borderId="40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172" fontId="3" fillId="0" borderId="12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2" fillId="33" borderId="33" xfId="0" applyNumberFormat="1" applyFont="1" applyFill="1" applyBorder="1" applyAlignment="1">
      <alignment/>
    </xf>
    <xf numFmtId="172" fontId="3" fillId="0" borderId="42" xfId="0" applyNumberFormat="1" applyFont="1" applyBorder="1" applyAlignment="1">
      <alignment/>
    </xf>
    <xf numFmtId="172" fontId="3" fillId="0" borderId="43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/>
    </xf>
    <xf numFmtId="172" fontId="3" fillId="0" borderId="44" xfId="0" applyNumberFormat="1" applyFont="1" applyBorder="1" applyAlignment="1">
      <alignment/>
    </xf>
    <xf numFmtId="172" fontId="3" fillId="0" borderId="45" xfId="0" applyNumberFormat="1" applyFont="1" applyBorder="1" applyAlignment="1">
      <alignment/>
    </xf>
    <xf numFmtId="172" fontId="4" fillId="33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zoomScalePageLayoutView="0" workbookViewId="0" topLeftCell="A1">
      <selection activeCell="I23" sqref="I23"/>
    </sheetView>
  </sheetViews>
  <sheetFormatPr defaultColWidth="8.8515625" defaultRowHeight="12.75"/>
  <cols>
    <col min="1" max="1" width="13.8515625" style="1" customWidth="1"/>
    <col min="2" max="2" width="37.8515625" style="2" customWidth="1"/>
    <col min="3" max="3" width="13.00390625" style="11" customWidth="1"/>
    <col min="4" max="4" width="19.8515625" style="71" customWidth="1"/>
    <col min="5" max="16384" width="8.8515625" style="2" customWidth="1"/>
  </cols>
  <sheetData>
    <row r="1" spans="1:4" ht="21.75" customHeight="1">
      <c r="A1" s="79" t="s">
        <v>173</v>
      </c>
      <c r="B1" s="80"/>
      <c r="C1" s="75" t="s">
        <v>536</v>
      </c>
      <c r="D1" s="76"/>
    </row>
    <row r="2" spans="1:4" ht="19.5" customHeight="1">
      <c r="A2" s="81" t="s">
        <v>174</v>
      </c>
      <c r="B2" s="82"/>
      <c r="C2" s="77" t="s">
        <v>377</v>
      </c>
      <c r="D2" s="78"/>
    </row>
    <row r="3" spans="1:4" ht="21" customHeight="1" thickBot="1">
      <c r="A3" s="83" t="s">
        <v>175</v>
      </c>
      <c r="B3" s="84"/>
      <c r="C3" s="77" t="s">
        <v>176</v>
      </c>
      <c r="D3" s="78"/>
    </row>
    <row r="4" spans="1:4" s="5" customFormat="1" ht="16.5" customHeight="1" thickBot="1">
      <c r="A4" s="14" t="s">
        <v>0</v>
      </c>
      <c r="B4" s="15" t="s">
        <v>535</v>
      </c>
      <c r="C4" s="15" t="s">
        <v>502</v>
      </c>
      <c r="D4" s="70" t="s">
        <v>178</v>
      </c>
    </row>
    <row r="5" spans="1:4" ht="18.75" customHeight="1">
      <c r="A5" s="16" t="s">
        <v>380</v>
      </c>
      <c r="B5" s="17" t="s">
        <v>134</v>
      </c>
      <c r="C5" s="18">
        <v>1</v>
      </c>
      <c r="D5" s="92">
        <f>SUM('10-00 Scenario'!H11)</f>
        <v>0</v>
      </c>
    </row>
    <row r="6" spans="1:4" ht="18.75" customHeight="1">
      <c r="A6" s="19" t="s">
        <v>132</v>
      </c>
      <c r="B6" s="20" t="s">
        <v>160</v>
      </c>
      <c r="C6" s="21">
        <v>2</v>
      </c>
      <c r="D6" s="93">
        <f>SUM('11-00 Producenti'!H9)</f>
        <v>0</v>
      </c>
    </row>
    <row r="7" spans="1:4" ht="18.75" customHeight="1">
      <c r="A7" s="19" t="s">
        <v>159</v>
      </c>
      <c r="B7" s="20" t="s">
        <v>537</v>
      </c>
      <c r="C7" s="21">
        <v>3</v>
      </c>
      <c r="D7" s="93">
        <f>SUM('12-00 Rezija'!H9)</f>
        <v>0</v>
      </c>
    </row>
    <row r="8" spans="1:4" ht="18.75" customHeight="1" thickBot="1">
      <c r="A8" s="19" t="s">
        <v>4</v>
      </c>
      <c r="B8" s="20" t="s">
        <v>161</v>
      </c>
      <c r="C8" s="21">
        <v>4</v>
      </c>
      <c r="D8" s="93">
        <f>SUM('13-00 Uloge'!H29)</f>
        <v>0</v>
      </c>
    </row>
    <row r="9" spans="1:4" s="12" customFormat="1" ht="18.75" customHeight="1" thickBot="1">
      <c r="A9" s="72" t="s">
        <v>255</v>
      </c>
      <c r="B9" s="73"/>
      <c r="C9" s="74"/>
      <c r="D9" s="94">
        <f>SUM(D5:D8)</f>
        <v>0</v>
      </c>
    </row>
    <row r="10" spans="1:4" ht="18.75" customHeight="1">
      <c r="A10" s="22" t="s">
        <v>5</v>
      </c>
      <c r="B10" s="23" t="s">
        <v>162</v>
      </c>
      <c r="C10" s="24">
        <v>5</v>
      </c>
      <c r="D10" s="95">
        <f>SUM('20-00 Produkcija'!H57)</f>
        <v>0</v>
      </c>
    </row>
    <row r="11" spans="1:4" ht="18.75" customHeight="1">
      <c r="A11" s="19" t="s">
        <v>7</v>
      </c>
      <c r="B11" s="25" t="s">
        <v>133</v>
      </c>
      <c r="C11" s="21">
        <v>6</v>
      </c>
      <c r="D11" s="93">
        <f>SUM('21-00 Statisti'!H21)</f>
        <v>0</v>
      </c>
    </row>
    <row r="12" spans="1:4" ht="18.75" customHeight="1">
      <c r="A12" s="19" t="s">
        <v>8</v>
      </c>
      <c r="B12" s="25" t="s">
        <v>247</v>
      </c>
      <c r="C12" s="21">
        <v>7</v>
      </c>
      <c r="D12" s="93">
        <f>SUM('22-00 Scenografija'!H51)</f>
        <v>0</v>
      </c>
    </row>
    <row r="13" spans="1:4" ht="18.75" customHeight="1">
      <c r="A13" s="19" t="s">
        <v>9</v>
      </c>
      <c r="B13" s="25" t="s">
        <v>163</v>
      </c>
      <c r="C13" s="21">
        <v>8</v>
      </c>
      <c r="D13" s="93">
        <f>SUM('23-00 Oprema'!H55)</f>
        <v>0</v>
      </c>
    </row>
    <row r="14" spans="1:4" ht="18.75" customHeight="1">
      <c r="A14" s="19" t="s">
        <v>10</v>
      </c>
      <c r="B14" s="25" t="s">
        <v>164</v>
      </c>
      <c r="C14" s="21">
        <v>9</v>
      </c>
      <c r="D14" s="93">
        <f>SUM('24-00 Rekvizita'!H36)</f>
        <v>0</v>
      </c>
    </row>
    <row r="15" spans="1:4" ht="18.75" customHeight="1">
      <c r="A15" s="19" t="s">
        <v>254</v>
      </c>
      <c r="B15" s="25" t="s">
        <v>147</v>
      </c>
      <c r="C15" s="21">
        <v>10</v>
      </c>
      <c r="D15" s="93">
        <f>SUM('25-00 Spec efekti'!H25)</f>
        <v>0</v>
      </c>
    </row>
    <row r="16" spans="1:4" ht="18.75" customHeight="1">
      <c r="A16" s="19" t="s">
        <v>12</v>
      </c>
      <c r="B16" s="25" t="s">
        <v>538</v>
      </c>
      <c r="C16" s="21">
        <v>11</v>
      </c>
      <c r="D16" s="93">
        <f>SUM('26-00 Vozila zivotinje'!H34)</f>
        <v>0</v>
      </c>
    </row>
    <row r="17" spans="1:4" ht="18.75" customHeight="1">
      <c r="A17" s="19" t="s">
        <v>13</v>
      </c>
      <c r="B17" s="25" t="s">
        <v>165</v>
      </c>
      <c r="C17" s="21">
        <v>12</v>
      </c>
      <c r="D17" s="93">
        <f>SUM('27-00 Kostim'!H31)</f>
        <v>0</v>
      </c>
    </row>
    <row r="18" spans="1:4" ht="18.75" customHeight="1">
      <c r="A18" s="19" t="s">
        <v>14</v>
      </c>
      <c r="B18" s="25" t="s">
        <v>539</v>
      </c>
      <c r="C18" s="21">
        <v>13</v>
      </c>
      <c r="D18" s="93">
        <f>SUM('28-00 Sminka Frizura'!H27)</f>
        <v>0</v>
      </c>
    </row>
    <row r="19" spans="1:4" ht="18.75" customHeight="1">
      <c r="A19" s="19" t="s">
        <v>15</v>
      </c>
      <c r="B19" s="25" t="s">
        <v>141</v>
      </c>
      <c r="C19" s="21">
        <v>14</v>
      </c>
      <c r="D19" s="93">
        <f>SUM('29-00 Rasveta'!H39)</f>
        <v>0</v>
      </c>
    </row>
    <row r="20" spans="1:4" ht="18.75" customHeight="1">
      <c r="A20" s="19" t="s">
        <v>16</v>
      </c>
      <c r="B20" s="25" t="s">
        <v>140</v>
      </c>
      <c r="C20" s="21">
        <v>15</v>
      </c>
      <c r="D20" s="93">
        <f>SUM('30-00 Scena'!H41)</f>
        <v>0</v>
      </c>
    </row>
    <row r="21" spans="1:4" ht="18.75" customHeight="1">
      <c r="A21" s="19" t="s">
        <v>84</v>
      </c>
      <c r="B21" s="25" t="s">
        <v>143</v>
      </c>
      <c r="C21" s="21">
        <v>16</v>
      </c>
      <c r="D21" s="93">
        <f>SUM('31-00 Kamera'!H39)</f>
        <v>0</v>
      </c>
    </row>
    <row r="22" spans="1:4" ht="18.75" customHeight="1">
      <c r="A22" s="19" t="s">
        <v>17</v>
      </c>
      <c r="B22" s="25" t="s">
        <v>376</v>
      </c>
      <c r="C22" s="21">
        <v>17</v>
      </c>
      <c r="D22" s="93">
        <f>SUM('32-00 Ton'!H23)</f>
        <v>0</v>
      </c>
    </row>
    <row r="23" spans="1:4" ht="18.75" customHeight="1">
      <c r="A23" s="19" t="s">
        <v>18</v>
      </c>
      <c r="B23" s="25" t="s">
        <v>166</v>
      </c>
      <c r="C23" s="21">
        <v>18</v>
      </c>
      <c r="D23" s="93">
        <f>SUM('33-00 Lokacije'!H37)</f>
        <v>0</v>
      </c>
    </row>
    <row r="24" spans="1:4" ht="18.75" customHeight="1">
      <c r="A24" s="19" t="s">
        <v>19</v>
      </c>
      <c r="B24" s="25" t="s">
        <v>148</v>
      </c>
      <c r="C24" s="21">
        <v>19</v>
      </c>
      <c r="D24" s="93">
        <f>SUM('34-00 Transport'!H50)</f>
        <v>0</v>
      </c>
    </row>
    <row r="25" spans="1:4" ht="18.75" customHeight="1">
      <c r="A25" s="19" t="s">
        <v>20</v>
      </c>
      <c r="B25" s="26" t="s">
        <v>167</v>
      </c>
      <c r="C25" s="21">
        <v>20</v>
      </c>
      <c r="D25" s="93">
        <f>SUM('35-00 HD'!H15)</f>
        <v>0</v>
      </c>
    </row>
    <row r="26" spans="1:4" ht="18.75" customHeight="1">
      <c r="A26" s="19" t="s">
        <v>21</v>
      </c>
      <c r="B26" s="25" t="s">
        <v>137</v>
      </c>
      <c r="C26" s="21">
        <v>21</v>
      </c>
      <c r="D26" s="93">
        <f>SUM('36-00 Studio'!H24)</f>
        <v>0</v>
      </c>
    </row>
    <row r="27" spans="1:4" ht="18.75" customHeight="1" thickBot="1">
      <c r="A27" s="19" t="s">
        <v>22</v>
      </c>
      <c r="B27" s="27" t="s">
        <v>540</v>
      </c>
      <c r="C27" s="28">
        <v>22</v>
      </c>
      <c r="D27" s="96">
        <f>SUM('37-00 Putni troskovi'!H9)</f>
        <v>0</v>
      </c>
    </row>
    <row r="28" spans="1:4" s="12" customFormat="1" ht="18.75" customHeight="1" thickBot="1">
      <c r="A28" s="72" t="s">
        <v>501</v>
      </c>
      <c r="B28" s="73"/>
      <c r="C28" s="74"/>
      <c r="D28" s="94">
        <f>SUM(D10:D27)</f>
        <v>0</v>
      </c>
    </row>
    <row r="29" spans="1:4" ht="18.75" customHeight="1">
      <c r="A29" s="16" t="s">
        <v>113</v>
      </c>
      <c r="B29" s="29" t="s">
        <v>541</v>
      </c>
      <c r="C29" s="18">
        <v>23</v>
      </c>
      <c r="D29" s="92">
        <f>SUM('40-00 Montaza'!H27)</f>
        <v>0</v>
      </c>
    </row>
    <row r="30" spans="1:4" ht="18.75" customHeight="1">
      <c r="A30" s="19" t="s">
        <v>114</v>
      </c>
      <c r="B30" s="30" t="s">
        <v>155</v>
      </c>
      <c r="C30" s="21">
        <v>24</v>
      </c>
      <c r="D30" s="93">
        <f>SUM('41-00 Muzika'!H17)</f>
        <v>0</v>
      </c>
    </row>
    <row r="31" spans="1:4" ht="18.75" customHeight="1">
      <c r="A31" s="19" t="s">
        <v>115</v>
      </c>
      <c r="B31" s="30" t="s">
        <v>168</v>
      </c>
      <c r="C31" s="21">
        <v>25</v>
      </c>
      <c r="D31" s="93">
        <f>SUM('42-00 Ton obrada'!H14)</f>
        <v>0</v>
      </c>
    </row>
    <row r="32" spans="1:4" ht="18.75" customHeight="1">
      <c r="A32" s="19" t="s">
        <v>116</v>
      </c>
      <c r="B32" s="30" t="s">
        <v>469</v>
      </c>
      <c r="C32" s="21">
        <v>26</v>
      </c>
      <c r="D32" s="93">
        <f>SUM('43-00 Obrada slike'!H9)</f>
        <v>0</v>
      </c>
    </row>
    <row r="33" spans="1:4" ht="18.75" customHeight="1" thickBot="1">
      <c r="A33" s="19" t="s">
        <v>378</v>
      </c>
      <c r="B33" s="30" t="s">
        <v>542</v>
      </c>
      <c r="C33" s="21">
        <v>28</v>
      </c>
      <c r="D33" s="93">
        <f>SUM('44-00 DI SPICA'!H11)</f>
        <v>0</v>
      </c>
    </row>
    <row r="34" spans="1:4" s="12" customFormat="1" ht="18.75" customHeight="1" thickBot="1">
      <c r="A34" s="31"/>
      <c r="B34" s="73" t="s">
        <v>641</v>
      </c>
      <c r="C34" s="73"/>
      <c r="D34" s="97">
        <f>SUM(D29:D33)</f>
        <v>0</v>
      </c>
    </row>
    <row r="35" spans="1:4" ht="18.75" customHeight="1">
      <c r="A35" s="22" t="s">
        <v>23</v>
      </c>
      <c r="B35" s="32" t="s">
        <v>170</v>
      </c>
      <c r="C35" s="24">
        <v>29</v>
      </c>
      <c r="D35" s="98">
        <f>SUM('50-52 Ostalo'!H5)</f>
        <v>0</v>
      </c>
    </row>
    <row r="36" spans="1:4" ht="18.75" customHeight="1">
      <c r="A36" s="22" t="s">
        <v>24</v>
      </c>
      <c r="B36" s="32" t="s">
        <v>508</v>
      </c>
      <c r="C36" s="24">
        <v>30</v>
      </c>
      <c r="D36" s="99">
        <f>SUM('50-52 Ostalo'!H12)</f>
        <v>0</v>
      </c>
    </row>
    <row r="37" spans="1:4" ht="18.75" customHeight="1" thickBot="1">
      <c r="A37" s="33" t="s">
        <v>379</v>
      </c>
      <c r="B37" s="34" t="s">
        <v>543</v>
      </c>
      <c r="C37" s="35">
        <v>31</v>
      </c>
      <c r="D37" s="100">
        <f>SUM('50-52 Ostalo'!H45)</f>
        <v>0</v>
      </c>
    </row>
    <row r="38" spans="1:4" s="4" customFormat="1" ht="18.75" customHeight="1" thickBot="1">
      <c r="A38" s="72" t="s">
        <v>256</v>
      </c>
      <c r="B38" s="73"/>
      <c r="C38" s="74"/>
      <c r="D38" s="101">
        <f>SUM(D35:D37)</f>
        <v>0</v>
      </c>
    </row>
    <row r="39" spans="1:4" ht="18.75" customHeight="1">
      <c r="A39" s="36"/>
      <c r="B39" s="34" t="s">
        <v>171</v>
      </c>
      <c r="C39" s="21"/>
      <c r="D39" s="102">
        <f>SUM(D9)</f>
        <v>0</v>
      </c>
    </row>
    <row r="40" spans="1:4" ht="18.75" customHeight="1" thickBot="1">
      <c r="A40" s="37"/>
      <c r="B40" s="38" t="s">
        <v>172</v>
      </c>
      <c r="C40" s="35"/>
      <c r="D40" s="103">
        <f>D28+D34+D38</f>
        <v>0</v>
      </c>
    </row>
    <row r="41" spans="1:4" s="13" customFormat="1" ht="22.5" customHeight="1" thickBot="1">
      <c r="A41" s="39"/>
      <c r="B41" s="40" t="s">
        <v>25</v>
      </c>
      <c r="C41" s="41"/>
      <c r="D41" s="104">
        <f>SUM(D39:D40)</f>
        <v>0</v>
      </c>
    </row>
    <row r="42" ht="16.5" thickBot="1"/>
    <row r="43" ht="19.5" thickBot="1">
      <c r="B43" s="69" t="s">
        <v>642</v>
      </c>
    </row>
  </sheetData>
  <sheetProtection/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rintOptions/>
  <pageMargins left="0.75" right="0.75" top="1" bottom="1" header="0.5" footer="0.5"/>
  <pageSetup horizontalDpi="360" verticalDpi="360" orientation="portrait" paperSize="9" scale="92"/>
  <rowBreaks count="1" manualBreakCount="1">
    <brk id="43" max="255" man="1"/>
  </rowBreaks>
  <colBreaks count="1" manualBreakCount="1">
    <brk id="4" max="65535" man="1"/>
  </colBreaks>
  <ignoredErrors>
    <ignoredError sqref="A5:A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5"/>
  <sheetViews>
    <sheetView zoomScaleSheetLayoutView="100" zoomScalePageLayoutView="0" workbookViewId="0" topLeftCell="A1">
      <selection activeCell="A36" sqref="A36:G36"/>
    </sheetView>
  </sheetViews>
  <sheetFormatPr defaultColWidth="8.8515625" defaultRowHeight="12.75"/>
  <cols>
    <col min="1" max="1" width="9.8515625" style="1" customWidth="1"/>
    <col min="2" max="2" width="19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10</v>
      </c>
      <c r="B2" s="88" t="s">
        <v>306</v>
      </c>
      <c r="C2" s="88"/>
      <c r="D2" s="88"/>
      <c r="E2" s="88"/>
      <c r="F2" s="88"/>
      <c r="G2" s="88"/>
      <c r="H2" s="89"/>
    </row>
    <row r="3" spans="1:8" ht="18.75" customHeight="1">
      <c r="A3" s="47" t="s">
        <v>50</v>
      </c>
      <c r="B3" s="90" t="s">
        <v>302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299</v>
      </c>
      <c r="B7" s="90" t="s">
        <v>565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300</v>
      </c>
      <c r="B11" s="90" t="s">
        <v>303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301</v>
      </c>
      <c r="B15" s="90" t="s">
        <v>570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51</v>
      </c>
      <c r="B19" s="90" t="s">
        <v>304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52</v>
      </c>
      <c r="B23" s="90" t="s">
        <v>571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372</v>
      </c>
      <c r="B27" s="90" t="s">
        <v>572</v>
      </c>
      <c r="C27" s="91"/>
      <c r="D27" s="91"/>
      <c r="E27" s="91"/>
      <c r="F27" s="91"/>
      <c r="G27" s="91"/>
      <c r="H27" s="53"/>
    </row>
    <row r="28" spans="1:8" ht="18.75" customHeight="1">
      <c r="A28" s="47"/>
      <c r="B28" s="68" t="s">
        <v>639</v>
      </c>
      <c r="C28" s="50"/>
      <c r="D28" s="51" t="s">
        <v>185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305</v>
      </c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SUM(G28:G29)</f>
        <v>0</v>
      </c>
    </row>
    <row r="30" spans="1:8" ht="18.75" customHeight="1">
      <c r="A30" s="47" t="s">
        <v>309</v>
      </c>
      <c r="B30" s="90" t="s">
        <v>267</v>
      </c>
      <c r="C30" s="91"/>
      <c r="D30" s="91"/>
      <c r="E30" s="91"/>
      <c r="F30" s="91"/>
      <c r="G30" s="91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308</v>
      </c>
      <c r="B32" s="90" t="s">
        <v>270</v>
      </c>
      <c r="C32" s="91"/>
      <c r="D32" s="91"/>
      <c r="E32" s="91"/>
      <c r="F32" s="91"/>
      <c r="G32" s="91"/>
      <c r="H32" s="53"/>
    </row>
    <row r="33" spans="1:8" ht="18.75" customHeigh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18.75" customHeight="1">
      <c r="A34" s="47" t="s">
        <v>307</v>
      </c>
      <c r="B34" s="90" t="s">
        <v>227</v>
      </c>
      <c r="C34" s="91"/>
      <c r="D34" s="91"/>
      <c r="E34" s="91"/>
      <c r="F34" s="91"/>
      <c r="G34" s="91"/>
      <c r="H34" s="53"/>
    </row>
    <row r="35" spans="1:8" ht="18.75" customHeight="1" thickBot="1">
      <c r="A35" s="47"/>
      <c r="B35" s="68"/>
      <c r="C35" s="50"/>
      <c r="D35" s="51" t="s">
        <v>185</v>
      </c>
      <c r="E35" s="51">
        <v>1</v>
      </c>
      <c r="F35" s="50"/>
      <c r="G35" s="51">
        <f>C35*E35*F35</f>
        <v>0</v>
      </c>
      <c r="H35" s="52">
        <f>SUM(G35:G35)</f>
        <v>0</v>
      </c>
    </row>
    <row r="36" spans="1:8" ht="21.75" customHeight="1" thickBot="1">
      <c r="A36" s="85" t="s">
        <v>56</v>
      </c>
      <c r="B36" s="86"/>
      <c r="C36" s="86"/>
      <c r="D36" s="86"/>
      <c r="E36" s="86"/>
      <c r="F36" s="86"/>
      <c r="G36" s="87"/>
      <c r="H36" s="59">
        <f>SUM(H3:H35)</f>
        <v>0</v>
      </c>
    </row>
    <row r="37" spans="1:2" ht="18.75" customHeight="1">
      <c r="A37" s="8"/>
      <c r="B37" s="9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>
      <c r="H815" s="3"/>
    </row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</sheetData>
  <sheetProtection/>
  <mergeCells count="12">
    <mergeCell ref="B34:G34"/>
    <mergeCell ref="A36:G36"/>
    <mergeCell ref="B15:G15"/>
    <mergeCell ref="B19:G19"/>
    <mergeCell ref="B23:G23"/>
    <mergeCell ref="B27:G27"/>
    <mergeCell ref="B2:H2"/>
    <mergeCell ref="B3:G3"/>
    <mergeCell ref="B7:G7"/>
    <mergeCell ref="B11:G11"/>
    <mergeCell ref="B30:G30"/>
    <mergeCell ref="B32:G32"/>
  </mergeCells>
  <printOptions/>
  <pageMargins left="0.75" right="0.75" top="1" bottom="1" header="0.3" footer="0.3"/>
  <pageSetup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4"/>
  <sheetViews>
    <sheetView zoomScaleSheetLayoutView="100" zoomScalePageLayoutView="0" workbookViewId="0" topLeftCell="A1">
      <selection activeCell="A25" sqref="A25:G25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</v>
      </c>
      <c r="B2" s="88" t="s">
        <v>312</v>
      </c>
      <c r="C2" s="88"/>
      <c r="D2" s="88"/>
      <c r="E2" s="88"/>
      <c r="F2" s="88"/>
      <c r="G2" s="88"/>
      <c r="H2" s="89"/>
    </row>
    <row r="3" spans="1:8" ht="18.75" customHeight="1">
      <c r="A3" s="47" t="s">
        <v>53</v>
      </c>
      <c r="B3" s="90" t="s">
        <v>311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54</v>
      </c>
      <c r="B7" s="90" t="s">
        <v>313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55</v>
      </c>
      <c r="B11" s="90" t="s">
        <v>573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371</v>
      </c>
      <c r="B15" s="90" t="s">
        <v>314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323</v>
      </c>
      <c r="B19" s="90" t="s">
        <v>267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324</v>
      </c>
      <c r="B21" s="90" t="s">
        <v>270</v>
      </c>
      <c r="C21" s="91"/>
      <c r="D21" s="91"/>
      <c r="E21" s="91"/>
      <c r="F21" s="91"/>
      <c r="G21" s="91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325</v>
      </c>
      <c r="B23" s="90" t="s">
        <v>227</v>
      </c>
      <c r="C23" s="91"/>
      <c r="D23" s="91"/>
      <c r="E23" s="91"/>
      <c r="F23" s="91"/>
      <c r="G23" s="91"/>
      <c r="H23" s="53"/>
    </row>
    <row r="24" spans="1:8" ht="18.75" customHeight="1" thickBo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21.75" customHeight="1" thickBot="1">
      <c r="A25" s="85" t="s">
        <v>57</v>
      </c>
      <c r="B25" s="86"/>
      <c r="C25" s="86"/>
      <c r="D25" s="86"/>
      <c r="E25" s="86"/>
      <c r="F25" s="86"/>
      <c r="G25" s="87"/>
      <c r="H25" s="59">
        <f>SUM(H3:H24)</f>
        <v>0</v>
      </c>
    </row>
    <row r="26" spans="1:2" ht="18.75" customHeight="1">
      <c r="A26" s="8"/>
      <c r="B26" s="9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>
      <c r="H804" s="3"/>
    </row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</sheetData>
  <sheetProtection/>
  <mergeCells count="9">
    <mergeCell ref="B2:H2"/>
    <mergeCell ref="B3:G3"/>
    <mergeCell ref="B7:G7"/>
    <mergeCell ref="B11:G11"/>
    <mergeCell ref="B15:G15"/>
    <mergeCell ref="A25:G25"/>
    <mergeCell ref="B19:G19"/>
    <mergeCell ref="B21:G21"/>
    <mergeCell ref="B23:G23"/>
  </mergeCells>
  <printOptions/>
  <pageMargins left="0.75" right="0.75" top="1" bottom="1" header="0.3" footer="0.3"/>
  <pageSetup horizontalDpi="600" verticalDpi="60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3"/>
  <sheetViews>
    <sheetView zoomScaleSheetLayoutView="100" zoomScalePageLayoutView="0" workbookViewId="0" topLeftCell="A1">
      <selection activeCell="B36" sqref="B36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12</v>
      </c>
      <c r="B2" s="88" t="s">
        <v>575</v>
      </c>
      <c r="C2" s="88"/>
      <c r="D2" s="88"/>
      <c r="E2" s="88"/>
      <c r="F2" s="88"/>
      <c r="G2" s="88"/>
      <c r="H2" s="89"/>
    </row>
    <row r="3" spans="1:8" ht="18.75" customHeight="1">
      <c r="A3" s="47" t="s">
        <v>315</v>
      </c>
      <c r="B3" s="90" t="s">
        <v>574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316</v>
      </c>
      <c r="B7" s="90" t="s">
        <v>576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317</v>
      </c>
      <c r="B11" s="90" t="s">
        <v>577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318</v>
      </c>
      <c r="B15" s="90" t="s">
        <v>578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637</v>
      </c>
      <c r="C16" s="50"/>
      <c r="D16" s="51" t="s">
        <v>320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638</v>
      </c>
      <c r="C17" s="50"/>
      <c r="D17" s="51" t="s">
        <v>320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638</v>
      </c>
      <c r="C18" s="50"/>
      <c r="D18" s="51" t="s">
        <v>320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366</v>
      </c>
      <c r="B19" s="90" t="s">
        <v>148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367</v>
      </c>
      <c r="B21" s="90" t="s">
        <v>319</v>
      </c>
      <c r="C21" s="91"/>
      <c r="D21" s="91"/>
      <c r="E21" s="91"/>
      <c r="F21" s="91"/>
      <c r="G21" s="91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368</v>
      </c>
      <c r="B23" s="90" t="s">
        <v>579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 t="s">
        <v>580</v>
      </c>
      <c r="C24" s="50"/>
      <c r="D24" s="51" t="s">
        <v>320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321</v>
      </c>
      <c r="C25" s="50"/>
      <c r="D25" s="51" t="s">
        <v>320</v>
      </c>
      <c r="E25" s="51">
        <v>1</v>
      </c>
      <c r="F25" s="50"/>
      <c r="G25" s="51">
        <f>C25*E25*F25</f>
        <v>0</v>
      </c>
      <c r="H25" s="52">
        <f>SUM(G24:G25)</f>
        <v>0</v>
      </c>
    </row>
    <row r="26" spans="1:8" ht="18.75" customHeight="1">
      <c r="A26" s="47" t="s">
        <v>369</v>
      </c>
      <c r="B26" s="90" t="s">
        <v>581</v>
      </c>
      <c r="C26" s="91"/>
      <c r="D26" s="91"/>
      <c r="E26" s="91"/>
      <c r="F26" s="91"/>
      <c r="G26" s="91"/>
      <c r="H26" s="53"/>
    </row>
    <row r="27" spans="1:8" ht="18.75" customHeight="1">
      <c r="A27" s="47"/>
      <c r="B27" s="68"/>
      <c r="C27" s="50"/>
      <c r="D27" s="51" t="s">
        <v>185</v>
      </c>
      <c r="E27" s="51">
        <v>1</v>
      </c>
      <c r="F27" s="50"/>
      <c r="G27" s="51">
        <f>C27*E27*F27</f>
        <v>0</v>
      </c>
      <c r="H27" s="52">
        <f>SUM(G27:G27)</f>
        <v>0</v>
      </c>
    </row>
    <row r="28" spans="1:8" ht="18.75" customHeight="1">
      <c r="A28" s="47" t="s">
        <v>369</v>
      </c>
      <c r="B28" s="90" t="s">
        <v>582</v>
      </c>
      <c r="C28" s="91"/>
      <c r="D28" s="91"/>
      <c r="E28" s="91"/>
      <c r="F28" s="91"/>
      <c r="G28" s="91"/>
      <c r="H28" s="53"/>
    </row>
    <row r="29" spans="1:8" ht="18.75" customHeight="1">
      <c r="A29" s="47"/>
      <c r="B29" s="68"/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SUM(G29:G29)</f>
        <v>0</v>
      </c>
    </row>
    <row r="30" spans="1:8" ht="18.75" customHeight="1">
      <c r="A30" s="47" t="s">
        <v>370</v>
      </c>
      <c r="B30" s="90" t="s">
        <v>583</v>
      </c>
      <c r="C30" s="91"/>
      <c r="D30" s="91"/>
      <c r="E30" s="91"/>
      <c r="F30" s="91"/>
      <c r="G30" s="91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322</v>
      </c>
      <c r="B32" s="90" t="s">
        <v>227</v>
      </c>
      <c r="C32" s="91"/>
      <c r="D32" s="91"/>
      <c r="E32" s="91"/>
      <c r="F32" s="91"/>
      <c r="G32" s="91"/>
      <c r="H32" s="53"/>
    </row>
    <row r="33" spans="1:8" ht="18.75" customHeight="1" thickBo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21.75" customHeight="1" thickBot="1">
      <c r="A34" s="85" t="s">
        <v>58</v>
      </c>
      <c r="B34" s="86"/>
      <c r="C34" s="86"/>
      <c r="D34" s="86"/>
      <c r="E34" s="86"/>
      <c r="F34" s="86"/>
      <c r="G34" s="87"/>
      <c r="H34" s="59">
        <f>SUM(H3:H33)</f>
        <v>0</v>
      </c>
    </row>
    <row r="35" spans="1:2" ht="18.75" customHeight="1">
      <c r="A35" s="8"/>
      <c r="B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>
      <c r="H813" s="3"/>
    </row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</sheetData>
  <sheetProtection/>
  <mergeCells count="13">
    <mergeCell ref="A34:G34"/>
    <mergeCell ref="B30:G30"/>
    <mergeCell ref="B21:G21"/>
    <mergeCell ref="B23:G23"/>
    <mergeCell ref="B26:G26"/>
    <mergeCell ref="B28:G28"/>
    <mergeCell ref="B32:G32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0"/>
  <sheetViews>
    <sheetView zoomScaleSheetLayoutView="100" zoomScalePageLayoutView="0" workbookViewId="0" topLeftCell="A1">
      <selection activeCell="A31" sqref="A31:G31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</v>
      </c>
      <c r="B2" s="88" t="s">
        <v>326</v>
      </c>
      <c r="C2" s="88"/>
      <c r="D2" s="88"/>
      <c r="E2" s="88"/>
      <c r="F2" s="88"/>
      <c r="G2" s="88"/>
      <c r="H2" s="89"/>
    </row>
    <row r="3" spans="1:8" ht="18.75" customHeight="1">
      <c r="A3" s="47" t="s">
        <v>59</v>
      </c>
      <c r="B3" s="90" t="s">
        <v>138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60</v>
      </c>
      <c r="B7" s="90" t="s">
        <v>584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61</v>
      </c>
      <c r="B11" s="90" t="s">
        <v>327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62</v>
      </c>
      <c r="B15" s="90" t="s">
        <v>585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63</v>
      </c>
      <c r="B19" s="90" t="s">
        <v>586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331</v>
      </c>
      <c r="B21" s="90" t="s">
        <v>587</v>
      </c>
      <c r="C21" s="91"/>
      <c r="D21" s="91"/>
      <c r="E21" s="91"/>
      <c r="F21" s="91"/>
      <c r="G21" s="91"/>
      <c r="H21" s="53"/>
    </row>
    <row r="22" spans="1:8" ht="18.75" customHeight="1">
      <c r="A22" s="47"/>
      <c r="B22" s="68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332</v>
      </c>
      <c r="B23" s="90" t="s">
        <v>333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/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328</v>
      </c>
      <c r="B25" s="90" t="s">
        <v>267</v>
      </c>
      <c r="C25" s="91"/>
      <c r="D25" s="91"/>
      <c r="E25" s="91"/>
      <c r="F25" s="91"/>
      <c r="G25" s="91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329</v>
      </c>
      <c r="B27" s="90" t="s">
        <v>270</v>
      </c>
      <c r="C27" s="91"/>
      <c r="D27" s="91"/>
      <c r="E27" s="91"/>
      <c r="F27" s="91"/>
      <c r="G27" s="91"/>
      <c r="H27" s="53"/>
    </row>
    <row r="28" spans="1:8" ht="18.75" customHeight="1">
      <c r="A28" s="47"/>
      <c r="B28" s="68"/>
      <c r="C28" s="50"/>
      <c r="D28" s="51" t="s">
        <v>185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330</v>
      </c>
      <c r="B29" s="90" t="s">
        <v>227</v>
      </c>
      <c r="C29" s="91"/>
      <c r="D29" s="91"/>
      <c r="E29" s="91"/>
      <c r="F29" s="91"/>
      <c r="G29" s="91"/>
      <c r="H29" s="53"/>
    </row>
    <row r="30" spans="1:8" ht="18.75" customHeight="1" thickBo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21.75" customHeight="1" thickBot="1">
      <c r="A31" s="85" t="s">
        <v>64</v>
      </c>
      <c r="B31" s="86"/>
      <c r="C31" s="86"/>
      <c r="D31" s="86"/>
      <c r="E31" s="86"/>
      <c r="F31" s="86"/>
      <c r="G31" s="87"/>
      <c r="H31" s="59">
        <f>SUM(H3:H30)</f>
        <v>0</v>
      </c>
    </row>
    <row r="32" spans="1:2" ht="18.75" customHeight="1">
      <c r="A32" s="8"/>
      <c r="B32" s="9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>
      <c r="H810" s="3"/>
    </row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</sheetData>
  <sheetProtection/>
  <mergeCells count="12">
    <mergeCell ref="B2:H2"/>
    <mergeCell ref="B3:G3"/>
    <mergeCell ref="B7:G7"/>
    <mergeCell ref="B11:G11"/>
    <mergeCell ref="B15:G15"/>
    <mergeCell ref="A31:G31"/>
    <mergeCell ref="B19:G19"/>
    <mergeCell ref="B21:G21"/>
    <mergeCell ref="B23:G23"/>
    <mergeCell ref="B25:G25"/>
    <mergeCell ref="B27:G27"/>
    <mergeCell ref="B29:G29"/>
  </mergeCells>
  <printOptions/>
  <pageMargins left="0.75" right="0.75" top="1" bottom="1" header="0.3" footer="0.3"/>
  <pageSetup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6"/>
  <sheetViews>
    <sheetView zoomScaleSheetLayoutView="100" zoomScalePageLayoutView="0" workbookViewId="0" topLeftCell="A1">
      <selection activeCell="A27" sqref="A27:G27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14</v>
      </c>
      <c r="B2" s="88" t="s">
        <v>589</v>
      </c>
      <c r="C2" s="88"/>
      <c r="D2" s="88"/>
      <c r="E2" s="88"/>
      <c r="F2" s="88"/>
      <c r="G2" s="88"/>
      <c r="H2" s="89"/>
    </row>
    <row r="3" spans="1:8" ht="18.75" customHeight="1">
      <c r="A3" s="47" t="s">
        <v>67</v>
      </c>
      <c r="B3" s="90" t="s">
        <v>590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68</v>
      </c>
      <c r="B7" s="90" t="s">
        <v>588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69</v>
      </c>
      <c r="B11" s="90" t="s">
        <v>139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70</v>
      </c>
      <c r="B15" s="90" t="s">
        <v>334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373</v>
      </c>
      <c r="B19" s="90" t="s">
        <v>586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335</v>
      </c>
      <c r="B21" s="90" t="s">
        <v>267</v>
      </c>
      <c r="C21" s="91"/>
      <c r="D21" s="91"/>
      <c r="E21" s="91"/>
      <c r="F21" s="91"/>
      <c r="G21" s="91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336</v>
      </c>
      <c r="B23" s="90" t="s">
        <v>270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337</v>
      </c>
      <c r="B25" s="90" t="s">
        <v>227</v>
      </c>
      <c r="C25" s="91"/>
      <c r="D25" s="91"/>
      <c r="E25" s="91"/>
      <c r="F25" s="91"/>
      <c r="G25" s="91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85" t="s">
        <v>71</v>
      </c>
      <c r="B27" s="86"/>
      <c r="C27" s="86"/>
      <c r="D27" s="86"/>
      <c r="E27" s="86"/>
      <c r="F27" s="86"/>
      <c r="G27" s="87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A27:G27"/>
    <mergeCell ref="B21:G21"/>
    <mergeCell ref="B23:G23"/>
    <mergeCell ref="B25:G2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11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15</v>
      </c>
      <c r="B2" s="88" t="s">
        <v>338</v>
      </c>
      <c r="C2" s="88"/>
      <c r="D2" s="88"/>
      <c r="E2" s="88"/>
      <c r="F2" s="88"/>
      <c r="G2" s="88"/>
      <c r="H2" s="89"/>
    </row>
    <row r="3" spans="1:8" ht="18.75" customHeight="1">
      <c r="A3" s="47" t="s">
        <v>72</v>
      </c>
      <c r="B3" s="90" t="s">
        <v>591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73</v>
      </c>
      <c r="B7" s="90" t="s">
        <v>592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74</v>
      </c>
      <c r="B11" s="90" t="s">
        <v>593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75</v>
      </c>
      <c r="B15" s="90" t="s">
        <v>594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76</v>
      </c>
      <c r="B19" s="90" t="s">
        <v>595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340</v>
      </c>
      <c r="B23" s="90" t="s">
        <v>596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342</v>
      </c>
      <c r="B27" s="90" t="s">
        <v>586</v>
      </c>
      <c r="C27" s="91"/>
      <c r="D27" s="91"/>
      <c r="E27" s="91"/>
      <c r="F27" s="91"/>
      <c r="G27" s="91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374</v>
      </c>
      <c r="B29" s="90" t="s">
        <v>341</v>
      </c>
      <c r="C29" s="91"/>
      <c r="D29" s="91"/>
      <c r="E29" s="91"/>
      <c r="F29" s="91"/>
      <c r="G29" s="91"/>
      <c r="H29" s="53"/>
    </row>
    <row r="30" spans="1:8" ht="18.75" customHeight="1">
      <c r="A30" s="47"/>
      <c r="B30" s="68"/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343</v>
      </c>
      <c r="B31" s="90" t="s">
        <v>142</v>
      </c>
      <c r="C31" s="91"/>
      <c r="D31" s="91"/>
      <c r="E31" s="91"/>
      <c r="F31" s="91"/>
      <c r="G31" s="91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339</v>
      </c>
      <c r="B33" s="90" t="s">
        <v>267</v>
      </c>
      <c r="C33" s="91"/>
      <c r="D33" s="91"/>
      <c r="E33" s="91"/>
      <c r="F33" s="91"/>
      <c r="G33" s="91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344</v>
      </c>
      <c r="B35" s="90" t="s">
        <v>270</v>
      </c>
      <c r="C35" s="91"/>
      <c r="D35" s="91"/>
      <c r="E35" s="91"/>
      <c r="F35" s="91"/>
      <c r="G35" s="91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345</v>
      </c>
      <c r="B37" s="90" t="s">
        <v>227</v>
      </c>
      <c r="C37" s="91"/>
      <c r="D37" s="91"/>
      <c r="E37" s="91"/>
      <c r="F37" s="91"/>
      <c r="G37" s="91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85" t="s">
        <v>77</v>
      </c>
      <c r="B39" s="86"/>
      <c r="C39" s="86"/>
      <c r="D39" s="86"/>
      <c r="E39" s="86"/>
      <c r="F39" s="86"/>
      <c r="G39" s="87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4">
    <mergeCell ref="B33:G33"/>
    <mergeCell ref="B35:G35"/>
    <mergeCell ref="B37:G37"/>
    <mergeCell ref="A39:G39"/>
    <mergeCell ref="B19:G19"/>
    <mergeCell ref="B23:G23"/>
    <mergeCell ref="B29:G29"/>
    <mergeCell ref="B31:G31"/>
    <mergeCell ref="B2:H2"/>
    <mergeCell ref="B3:G3"/>
    <mergeCell ref="B7:G7"/>
    <mergeCell ref="B11:G11"/>
    <mergeCell ref="B15:G15"/>
    <mergeCell ref="B27:G27"/>
  </mergeCells>
  <printOptions/>
  <pageMargins left="0.75" right="0.75" top="1" bottom="1" header="0.3" footer="0.3"/>
  <pageSetup horizontalDpi="600" verticalDpi="6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0"/>
  <sheetViews>
    <sheetView zoomScaleSheetLayoutView="100" zoomScalePageLayoutView="0" workbookViewId="0" topLeftCell="A20">
      <selection activeCell="A41" sqref="A41:G4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16</v>
      </c>
      <c r="B2" s="88" t="s">
        <v>349</v>
      </c>
      <c r="C2" s="88"/>
      <c r="D2" s="88"/>
      <c r="E2" s="88"/>
      <c r="F2" s="88"/>
      <c r="G2" s="88"/>
      <c r="H2" s="89"/>
    </row>
    <row r="3" spans="1:8" ht="18.75" customHeight="1">
      <c r="A3" s="47" t="s">
        <v>65</v>
      </c>
      <c r="B3" s="90" t="s">
        <v>597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66</v>
      </c>
      <c r="B7" s="90" t="s">
        <v>598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78</v>
      </c>
      <c r="B11" s="90" t="s">
        <v>350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79</v>
      </c>
      <c r="B15" s="90" t="s">
        <v>351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80</v>
      </c>
      <c r="B19" s="90" t="s">
        <v>352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81</v>
      </c>
      <c r="B23" s="90" t="s">
        <v>353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82</v>
      </c>
      <c r="B27" s="90" t="s">
        <v>586</v>
      </c>
      <c r="C27" s="91"/>
      <c r="D27" s="91"/>
      <c r="E27" s="91"/>
      <c r="F27" s="91"/>
      <c r="G27" s="91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529</v>
      </c>
      <c r="B29" s="90" t="s">
        <v>640</v>
      </c>
      <c r="C29" s="91"/>
      <c r="D29" s="91"/>
      <c r="E29" s="91"/>
      <c r="F29" s="91"/>
      <c r="G29" s="91"/>
      <c r="H29" s="53"/>
    </row>
    <row r="30" spans="1:8" ht="18.75" customHeigh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375</v>
      </c>
      <c r="B31" s="90" t="s">
        <v>354</v>
      </c>
      <c r="C31" s="91"/>
      <c r="D31" s="91"/>
      <c r="E31" s="91"/>
      <c r="F31" s="91"/>
      <c r="G31" s="91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359</v>
      </c>
      <c r="B33" s="90" t="s">
        <v>599</v>
      </c>
      <c r="C33" s="91"/>
      <c r="D33" s="91"/>
      <c r="E33" s="91"/>
      <c r="F33" s="91"/>
      <c r="G33" s="91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346</v>
      </c>
      <c r="B35" s="90" t="s">
        <v>267</v>
      </c>
      <c r="C35" s="91"/>
      <c r="D35" s="91"/>
      <c r="E35" s="91"/>
      <c r="F35" s="91"/>
      <c r="G35" s="91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347</v>
      </c>
      <c r="B37" s="90" t="s">
        <v>270</v>
      </c>
      <c r="C37" s="91"/>
      <c r="D37" s="91"/>
      <c r="E37" s="91"/>
      <c r="F37" s="91"/>
      <c r="G37" s="91"/>
      <c r="H37" s="53"/>
    </row>
    <row r="38" spans="1:8" ht="18.75" customHeigh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18.75" customHeight="1">
      <c r="A39" s="47" t="s">
        <v>348</v>
      </c>
      <c r="B39" s="90" t="s">
        <v>227</v>
      </c>
      <c r="C39" s="91"/>
      <c r="D39" s="91"/>
      <c r="E39" s="91"/>
      <c r="F39" s="91"/>
      <c r="G39" s="91"/>
      <c r="H39" s="53"/>
    </row>
    <row r="40" spans="1:8" ht="18.75" customHeight="1" thickBo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21.75" customHeight="1" thickBot="1">
      <c r="A41" s="85" t="s">
        <v>83</v>
      </c>
      <c r="B41" s="86"/>
      <c r="C41" s="86"/>
      <c r="D41" s="86"/>
      <c r="E41" s="86"/>
      <c r="F41" s="86"/>
      <c r="G41" s="87"/>
      <c r="H41" s="59">
        <f>SUM(H3:H40)</f>
        <v>0</v>
      </c>
    </row>
    <row r="42" spans="1:2" ht="18.75" customHeight="1">
      <c r="A42" s="8"/>
      <c r="B42" s="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>
      <c r="H820" s="3"/>
    </row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</sheetData>
  <sheetProtection/>
  <mergeCells count="15">
    <mergeCell ref="B39:G39"/>
    <mergeCell ref="A41:G41"/>
    <mergeCell ref="B23:G23"/>
    <mergeCell ref="B27:G27"/>
    <mergeCell ref="B31:G31"/>
    <mergeCell ref="B33:G33"/>
    <mergeCell ref="B35:G35"/>
    <mergeCell ref="B37:G37"/>
    <mergeCell ref="B29:G29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4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84</v>
      </c>
      <c r="B2" s="88" t="s">
        <v>355</v>
      </c>
      <c r="C2" s="88"/>
      <c r="D2" s="88"/>
      <c r="E2" s="88"/>
      <c r="F2" s="88"/>
      <c r="G2" s="88"/>
      <c r="H2" s="89"/>
    </row>
    <row r="3" spans="1:8" ht="18.75" customHeight="1">
      <c r="A3" s="47" t="s">
        <v>85</v>
      </c>
      <c r="B3" s="90" t="s">
        <v>144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86</v>
      </c>
      <c r="B7" s="90" t="s">
        <v>363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87</v>
      </c>
      <c r="B11" s="90" t="s">
        <v>600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88</v>
      </c>
      <c r="B15" s="90" t="s">
        <v>364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105</v>
      </c>
      <c r="B19" s="90" t="s">
        <v>601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356</v>
      </c>
      <c r="B23" s="90" t="s">
        <v>365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357</v>
      </c>
      <c r="B27" s="90" t="s">
        <v>145</v>
      </c>
      <c r="C27" s="91"/>
      <c r="D27" s="91"/>
      <c r="E27" s="91"/>
      <c r="F27" s="91"/>
      <c r="G27" s="91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358</v>
      </c>
      <c r="B31" s="90" t="s">
        <v>586</v>
      </c>
      <c r="C31" s="91"/>
      <c r="D31" s="91"/>
      <c r="E31" s="91"/>
      <c r="F31" s="91"/>
      <c r="G31" s="91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360</v>
      </c>
      <c r="B33" s="90" t="s">
        <v>267</v>
      </c>
      <c r="C33" s="91"/>
      <c r="D33" s="91"/>
      <c r="E33" s="91"/>
      <c r="F33" s="91"/>
      <c r="G33" s="91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361</v>
      </c>
      <c r="B35" s="90" t="s">
        <v>270</v>
      </c>
      <c r="C35" s="91"/>
      <c r="D35" s="91"/>
      <c r="E35" s="91"/>
      <c r="F35" s="91"/>
      <c r="G35" s="91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362</v>
      </c>
      <c r="B37" s="90" t="s">
        <v>227</v>
      </c>
      <c r="C37" s="91"/>
      <c r="D37" s="91"/>
      <c r="E37" s="91"/>
      <c r="F37" s="91"/>
      <c r="G37" s="91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85" t="s">
        <v>89</v>
      </c>
      <c r="B39" s="86"/>
      <c r="C39" s="86"/>
      <c r="D39" s="86"/>
      <c r="E39" s="86"/>
      <c r="F39" s="86"/>
      <c r="G39" s="87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3">
    <mergeCell ref="B37:G37"/>
    <mergeCell ref="A39:G39"/>
    <mergeCell ref="B27:G27"/>
    <mergeCell ref="B23:G23"/>
    <mergeCell ref="B31:G31"/>
    <mergeCell ref="B33:G33"/>
    <mergeCell ref="B35:G3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2"/>
  <sheetViews>
    <sheetView zoomScaleSheetLayoutView="100" zoomScalePageLayoutView="0" workbookViewId="0" topLeftCell="A1">
      <selection activeCell="A23" sqref="A23:G23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17</v>
      </c>
      <c r="B2" s="88" t="s">
        <v>390</v>
      </c>
      <c r="C2" s="88"/>
      <c r="D2" s="88"/>
      <c r="E2" s="88"/>
      <c r="F2" s="88"/>
      <c r="G2" s="88"/>
      <c r="H2" s="89"/>
    </row>
    <row r="3" spans="1:8" ht="18.75" customHeight="1">
      <c r="A3" s="47" t="s">
        <v>90</v>
      </c>
      <c r="B3" s="90" t="s">
        <v>146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91</v>
      </c>
      <c r="B7" s="90" t="s">
        <v>391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92</v>
      </c>
      <c r="B11" s="90" t="s">
        <v>392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253</v>
      </c>
      <c r="B15" s="90" t="s">
        <v>393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/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394</v>
      </c>
      <c r="B17" s="90" t="s">
        <v>267</v>
      </c>
      <c r="C17" s="91"/>
      <c r="D17" s="91"/>
      <c r="E17" s="91"/>
      <c r="F17" s="91"/>
      <c r="G17" s="91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395</v>
      </c>
      <c r="B19" s="90" t="s">
        <v>270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396</v>
      </c>
      <c r="B21" s="90" t="s">
        <v>227</v>
      </c>
      <c r="C21" s="91"/>
      <c r="D21" s="91"/>
      <c r="E21" s="91"/>
      <c r="F21" s="91"/>
      <c r="G21" s="91"/>
      <c r="H21" s="53"/>
    </row>
    <row r="22" spans="1:8" ht="18.75" customHeight="1" thickBo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21.75" customHeight="1" thickBot="1">
      <c r="A23" s="85" t="s">
        <v>93</v>
      </c>
      <c r="B23" s="86"/>
      <c r="C23" s="86"/>
      <c r="D23" s="86"/>
      <c r="E23" s="86"/>
      <c r="F23" s="86"/>
      <c r="G23" s="87"/>
      <c r="H23" s="59">
        <f>SUM(H3:H22)</f>
        <v>0</v>
      </c>
    </row>
    <row r="24" spans="1:2" ht="18.75" customHeight="1">
      <c r="A24" s="8"/>
      <c r="B24" s="9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>
      <c r="H802" s="3"/>
    </row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</sheetData>
  <sheetProtection/>
  <mergeCells count="9">
    <mergeCell ref="B2:H2"/>
    <mergeCell ref="B3:G3"/>
    <mergeCell ref="B7:G7"/>
    <mergeCell ref="B11:G11"/>
    <mergeCell ref="A23:G23"/>
    <mergeCell ref="B15:G15"/>
    <mergeCell ref="B17:G17"/>
    <mergeCell ref="B19:G19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6"/>
  <sheetViews>
    <sheetView zoomScaleSheetLayoutView="100" zoomScalePageLayoutView="0" workbookViewId="0" topLeftCell="A1">
      <selection activeCell="A37" sqref="A37:G37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18</v>
      </c>
      <c r="B2" s="88" t="s">
        <v>397</v>
      </c>
      <c r="C2" s="88"/>
      <c r="D2" s="88"/>
      <c r="E2" s="88"/>
      <c r="F2" s="88"/>
      <c r="G2" s="88"/>
      <c r="H2" s="89"/>
    </row>
    <row r="3" spans="1:8" ht="18.75" customHeight="1">
      <c r="A3" s="47" t="s">
        <v>94</v>
      </c>
      <c r="B3" s="90" t="s">
        <v>398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399</v>
      </c>
      <c r="C4" s="50"/>
      <c r="D4" s="51" t="s">
        <v>185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400</v>
      </c>
      <c r="C5" s="50"/>
      <c r="D5" s="51" t="s">
        <v>185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401</v>
      </c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95</v>
      </c>
      <c r="B7" s="90" t="s">
        <v>413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399</v>
      </c>
      <c r="C8" s="50"/>
      <c r="D8" s="51" t="s">
        <v>185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400</v>
      </c>
      <c r="C9" s="50"/>
      <c r="D9" s="51" t="s">
        <v>185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401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9.5" customHeight="1">
      <c r="A11" s="47" t="s">
        <v>96</v>
      </c>
      <c r="B11" s="90" t="s">
        <v>605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414</v>
      </c>
      <c r="C12" s="50"/>
      <c r="D12" s="51" t="s">
        <v>185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411</v>
      </c>
      <c r="C13" s="50"/>
      <c r="D13" s="51" t="s">
        <v>185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412</v>
      </c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97</v>
      </c>
      <c r="B15" s="90" t="s">
        <v>402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403</v>
      </c>
      <c r="B17" s="90" t="s">
        <v>406</v>
      </c>
      <c r="C17" s="91"/>
      <c r="D17" s="91"/>
      <c r="E17" s="91"/>
      <c r="F17" s="91"/>
      <c r="G17" s="91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404</v>
      </c>
      <c r="B19" s="90" t="s">
        <v>407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405</v>
      </c>
      <c r="B21" s="90" t="s">
        <v>604</v>
      </c>
      <c r="C21" s="91"/>
      <c r="D21" s="91"/>
      <c r="E21" s="91"/>
      <c r="F21" s="91"/>
      <c r="G21" s="91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415</v>
      </c>
      <c r="B23" s="90" t="s">
        <v>408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416</v>
      </c>
      <c r="B25" s="90" t="s">
        <v>603</v>
      </c>
      <c r="C25" s="91"/>
      <c r="D25" s="91"/>
      <c r="E25" s="91"/>
      <c r="F25" s="91"/>
      <c r="G25" s="91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417</v>
      </c>
      <c r="B27" s="90" t="s">
        <v>409</v>
      </c>
      <c r="C27" s="91"/>
      <c r="D27" s="91"/>
      <c r="E27" s="91"/>
      <c r="F27" s="91"/>
      <c r="G27" s="91"/>
      <c r="H27" s="53"/>
    </row>
    <row r="28" spans="1:8" ht="18.75" customHeight="1">
      <c r="A28" s="47"/>
      <c r="B28" s="68" t="s">
        <v>410</v>
      </c>
      <c r="C28" s="50"/>
      <c r="D28" s="51" t="s">
        <v>202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6</v>
      </c>
      <c r="C29" s="50"/>
      <c r="D29" s="51" t="s">
        <v>202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602</v>
      </c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418</v>
      </c>
      <c r="B31" s="90" t="s">
        <v>267</v>
      </c>
      <c r="C31" s="91"/>
      <c r="D31" s="91"/>
      <c r="E31" s="91"/>
      <c r="F31" s="91"/>
      <c r="G31" s="91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419</v>
      </c>
      <c r="B33" s="90" t="s">
        <v>270</v>
      </c>
      <c r="C33" s="91"/>
      <c r="D33" s="91"/>
      <c r="E33" s="91"/>
      <c r="F33" s="91"/>
      <c r="G33" s="91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420</v>
      </c>
      <c r="B35" s="90" t="s">
        <v>227</v>
      </c>
      <c r="C35" s="91"/>
      <c r="D35" s="91"/>
      <c r="E35" s="91"/>
      <c r="F35" s="91"/>
      <c r="G35" s="91"/>
      <c r="H35" s="53"/>
    </row>
    <row r="36" spans="1:8" ht="18.75" customHeight="1" thickBo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21.75" customHeight="1" thickBot="1">
      <c r="A37" s="85" t="s">
        <v>98</v>
      </c>
      <c r="B37" s="86"/>
      <c r="C37" s="86"/>
      <c r="D37" s="86"/>
      <c r="E37" s="86"/>
      <c r="F37" s="86"/>
      <c r="G37" s="87"/>
      <c r="H37" s="59">
        <f>SUM(H3:H36)</f>
        <v>0</v>
      </c>
    </row>
    <row r="38" spans="1:2" ht="18.75" customHeight="1">
      <c r="A38" s="8"/>
      <c r="B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>
      <c r="H816" s="3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sheetProtection/>
  <mergeCells count="15">
    <mergeCell ref="A37:G37"/>
    <mergeCell ref="B11:G11"/>
    <mergeCell ref="B7:G7"/>
    <mergeCell ref="B25:G25"/>
    <mergeCell ref="B23:G23"/>
    <mergeCell ref="B27:G27"/>
    <mergeCell ref="B31:G31"/>
    <mergeCell ref="B33:G33"/>
    <mergeCell ref="B21:G21"/>
    <mergeCell ref="B2:H2"/>
    <mergeCell ref="B3:G3"/>
    <mergeCell ref="B15:G15"/>
    <mergeCell ref="B17:G17"/>
    <mergeCell ref="B19:G19"/>
    <mergeCell ref="B35:G3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0"/>
  <sheetViews>
    <sheetView zoomScaleSheetLayoutView="100" zoomScalePageLayoutView="0" workbookViewId="0" topLeftCell="A1">
      <selection activeCell="A11" sqref="A11:G11"/>
    </sheetView>
  </sheetViews>
  <sheetFormatPr defaultColWidth="8.8515625" defaultRowHeight="18.75" customHeight="1"/>
  <cols>
    <col min="1" max="1" width="9.8515625" style="1" customWidth="1"/>
    <col min="2" max="2" width="22.8515625" style="7" customWidth="1"/>
    <col min="3" max="4" width="11.00390625" style="2" customWidth="1"/>
    <col min="5" max="5" width="6.00390625" style="2" customWidth="1"/>
    <col min="6" max="7" width="11.0039062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380</v>
      </c>
      <c r="B2" s="88" t="s">
        <v>177</v>
      </c>
      <c r="C2" s="88"/>
      <c r="D2" s="88"/>
      <c r="E2" s="88"/>
      <c r="F2" s="88"/>
      <c r="G2" s="88"/>
      <c r="H2" s="89"/>
    </row>
    <row r="3" spans="1:8" ht="18.75" customHeight="1">
      <c r="A3" s="47" t="s">
        <v>381</v>
      </c>
      <c r="B3" s="90" t="s">
        <v>134</v>
      </c>
      <c r="C3" s="91"/>
      <c r="D3" s="91"/>
      <c r="E3" s="91"/>
      <c r="F3" s="91"/>
      <c r="G3" s="91"/>
      <c r="H3" s="48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382</v>
      </c>
      <c r="B5" s="90" t="s">
        <v>135</v>
      </c>
      <c r="C5" s="91"/>
      <c r="D5" s="91"/>
      <c r="E5" s="91"/>
      <c r="F5" s="91"/>
      <c r="G5" s="91"/>
      <c r="H5" s="53"/>
    </row>
    <row r="6" spans="1:8" ht="18.75" customHeight="1">
      <c r="A6" s="47"/>
      <c r="B6" s="49"/>
      <c r="C6" s="50"/>
      <c r="D6" s="51" t="s">
        <v>1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383</v>
      </c>
      <c r="B7" s="90" t="s">
        <v>544</v>
      </c>
      <c r="C7" s="91"/>
      <c r="D7" s="91"/>
      <c r="E7" s="91"/>
      <c r="F7" s="91"/>
      <c r="G7" s="91"/>
      <c r="H7" s="53"/>
    </row>
    <row r="8" spans="1:8" ht="18.75" customHeight="1">
      <c r="A8" s="47"/>
      <c r="B8" s="49"/>
      <c r="C8" s="50"/>
      <c r="D8" s="51" t="s">
        <v>183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18.75" customHeight="1">
      <c r="A9" s="47" t="s">
        <v>384</v>
      </c>
      <c r="B9" s="90" t="s">
        <v>184</v>
      </c>
      <c r="C9" s="91"/>
      <c r="D9" s="91"/>
      <c r="E9" s="91"/>
      <c r="F9" s="91"/>
      <c r="G9" s="91"/>
      <c r="H9" s="53"/>
    </row>
    <row r="10" spans="1:8" ht="18.75" customHeight="1" thickBot="1">
      <c r="A10" s="54"/>
      <c r="B10" s="55"/>
      <c r="C10" s="56"/>
      <c r="D10" s="57" t="s">
        <v>185</v>
      </c>
      <c r="E10" s="57">
        <v>1</v>
      </c>
      <c r="F10" s="56"/>
      <c r="G10" s="57">
        <f>C10*E10*F10</f>
        <v>0</v>
      </c>
      <c r="H10" s="58">
        <f>SUM(G10)</f>
        <v>0</v>
      </c>
    </row>
    <row r="11" spans="1:8" ht="21.75" customHeight="1" thickBot="1">
      <c r="A11" s="85" t="s">
        <v>385</v>
      </c>
      <c r="B11" s="86"/>
      <c r="C11" s="86"/>
      <c r="D11" s="86"/>
      <c r="E11" s="86"/>
      <c r="F11" s="86"/>
      <c r="G11" s="87"/>
      <c r="H11" s="59">
        <f>SUM(H4:H10)</f>
        <v>0</v>
      </c>
    </row>
    <row r="12" spans="1:2" ht="18.75" customHeight="1">
      <c r="A12" s="8"/>
      <c r="B12" s="9"/>
    </row>
    <row r="790" ht="18.75" customHeight="1">
      <c r="H790" s="3"/>
    </row>
  </sheetData>
  <sheetProtection/>
  <mergeCells count="6">
    <mergeCell ref="A11:G11"/>
    <mergeCell ref="B2:H2"/>
    <mergeCell ref="B3:G3"/>
    <mergeCell ref="B9:G9"/>
    <mergeCell ref="B5:G5"/>
    <mergeCell ref="B7:G7"/>
  </mergeCells>
  <printOptions/>
  <pageMargins left="0.75" right="0.75" top="1" bottom="1" header="0.5" footer="0.5"/>
  <pageSetup horizontalDpi="360" verticalDpi="360" orientation="portrait" scale="8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9"/>
  <sheetViews>
    <sheetView zoomScaleSheetLayoutView="100" zoomScalePageLayoutView="0" workbookViewId="0" topLeftCell="A41">
      <selection activeCell="A50" sqref="A50:G50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19</v>
      </c>
      <c r="B2" s="88" t="s">
        <v>421</v>
      </c>
      <c r="C2" s="88"/>
      <c r="D2" s="88"/>
      <c r="E2" s="88"/>
      <c r="F2" s="88"/>
      <c r="G2" s="88"/>
      <c r="H2" s="89"/>
    </row>
    <row r="3" spans="1:8" ht="18.75" customHeight="1">
      <c r="A3" s="47" t="s">
        <v>99</v>
      </c>
      <c r="B3" s="90" t="s">
        <v>444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106</v>
      </c>
      <c r="B7" s="90" t="s">
        <v>445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422</v>
      </c>
      <c r="B11" s="90" t="s">
        <v>606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431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432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433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423</v>
      </c>
      <c r="B15" s="90" t="s">
        <v>434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431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432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433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9.5" customHeight="1">
      <c r="A19" s="47" t="s">
        <v>424</v>
      </c>
      <c r="B19" s="90" t="s">
        <v>149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 t="s">
        <v>437</v>
      </c>
      <c r="C20" s="50"/>
      <c r="D20" s="51" t="s">
        <v>223</v>
      </c>
      <c r="E20" s="51">
        <v>1</v>
      </c>
      <c r="F20" s="50"/>
      <c r="G20" s="51">
        <f aca="true" t="shared" si="0" ref="G20:G25">C20*E20*F20</f>
        <v>0</v>
      </c>
      <c r="H20" s="52"/>
    </row>
    <row r="21" spans="1:8" ht="18.75" customHeight="1">
      <c r="A21" s="47"/>
      <c r="B21" s="68" t="s">
        <v>436</v>
      </c>
      <c r="C21" s="50"/>
      <c r="D21" s="51" t="s">
        <v>223</v>
      </c>
      <c r="E21" s="51">
        <v>1</v>
      </c>
      <c r="F21" s="50"/>
      <c r="G21" s="51">
        <f t="shared" si="0"/>
        <v>0</v>
      </c>
      <c r="H21" s="52"/>
    </row>
    <row r="22" spans="1:8" ht="18.75" customHeight="1">
      <c r="A22" s="47"/>
      <c r="B22" s="68" t="s">
        <v>435</v>
      </c>
      <c r="C22" s="50"/>
      <c r="D22" s="51" t="s">
        <v>223</v>
      </c>
      <c r="E22" s="51">
        <v>1</v>
      </c>
      <c r="F22" s="50"/>
      <c r="G22" s="51">
        <f t="shared" si="0"/>
        <v>0</v>
      </c>
      <c r="H22" s="52"/>
    </row>
    <row r="23" spans="1:8" ht="18.75" customHeight="1">
      <c r="A23" s="47"/>
      <c r="B23" s="68" t="s">
        <v>438</v>
      </c>
      <c r="C23" s="50"/>
      <c r="D23" s="51" t="s">
        <v>223</v>
      </c>
      <c r="E23" s="51">
        <v>1</v>
      </c>
      <c r="F23" s="50"/>
      <c r="G23" s="51">
        <f t="shared" si="0"/>
        <v>0</v>
      </c>
      <c r="H23" s="52"/>
    </row>
    <row r="24" spans="1:8" ht="18.75" customHeight="1">
      <c r="A24" s="47"/>
      <c r="B24" s="68" t="s">
        <v>439</v>
      </c>
      <c r="C24" s="50"/>
      <c r="D24" s="51" t="s">
        <v>223</v>
      </c>
      <c r="E24" s="51">
        <v>1</v>
      </c>
      <c r="F24" s="50"/>
      <c r="G24" s="51">
        <f t="shared" si="0"/>
        <v>0</v>
      </c>
      <c r="H24" s="52"/>
    </row>
    <row r="25" spans="1:8" ht="18.75" customHeight="1">
      <c r="A25" s="47"/>
      <c r="B25" s="68" t="s">
        <v>440</v>
      </c>
      <c r="C25" s="50"/>
      <c r="D25" s="51" t="s">
        <v>223</v>
      </c>
      <c r="E25" s="51">
        <v>1</v>
      </c>
      <c r="F25" s="50"/>
      <c r="G25" s="51">
        <f t="shared" si="0"/>
        <v>0</v>
      </c>
      <c r="H25" s="52">
        <f>SUM(G20:G25)</f>
        <v>0</v>
      </c>
    </row>
    <row r="26" spans="1:8" ht="18.75" customHeight="1">
      <c r="A26" s="47" t="s">
        <v>425</v>
      </c>
      <c r="B26" s="90" t="s">
        <v>150</v>
      </c>
      <c r="C26" s="91"/>
      <c r="D26" s="91"/>
      <c r="E26" s="91"/>
      <c r="F26" s="91"/>
      <c r="G26" s="91"/>
      <c r="H26" s="53"/>
    </row>
    <row r="27" spans="1:8" ht="18.75" customHeight="1">
      <c r="A27" s="47"/>
      <c r="B27" s="68" t="s">
        <v>607</v>
      </c>
      <c r="C27" s="50"/>
      <c r="D27" s="51" t="s">
        <v>223</v>
      </c>
      <c r="E27" s="51">
        <v>1</v>
      </c>
      <c r="F27" s="50"/>
      <c r="G27" s="51">
        <f aca="true" t="shared" si="1" ref="G27:G33">C27*E27*F27</f>
        <v>0</v>
      </c>
      <c r="H27" s="52"/>
    </row>
    <row r="28" spans="1:8" ht="18.75" customHeight="1">
      <c r="A28" s="47"/>
      <c r="B28" s="68" t="s">
        <v>441</v>
      </c>
      <c r="C28" s="50"/>
      <c r="D28" s="51" t="s">
        <v>223</v>
      </c>
      <c r="E28" s="51">
        <v>1</v>
      </c>
      <c r="F28" s="50"/>
      <c r="G28" s="51">
        <f t="shared" si="1"/>
        <v>0</v>
      </c>
      <c r="H28" s="52"/>
    </row>
    <row r="29" spans="1:8" ht="18.75" customHeight="1">
      <c r="A29" s="47"/>
      <c r="B29" s="68" t="s">
        <v>3</v>
      </c>
      <c r="C29" s="50"/>
      <c r="D29" s="51" t="s">
        <v>223</v>
      </c>
      <c r="E29" s="51">
        <v>1</v>
      </c>
      <c r="F29" s="50"/>
      <c r="G29" s="51">
        <f t="shared" si="1"/>
        <v>0</v>
      </c>
      <c r="H29" s="52"/>
    </row>
    <row r="30" spans="1:8" ht="18.75" customHeight="1">
      <c r="A30" s="47"/>
      <c r="B30" s="68" t="s">
        <v>608</v>
      </c>
      <c r="C30" s="50"/>
      <c r="D30" s="51" t="s">
        <v>223</v>
      </c>
      <c r="E30" s="51">
        <v>1</v>
      </c>
      <c r="F30" s="50"/>
      <c r="G30" s="51">
        <f t="shared" si="1"/>
        <v>0</v>
      </c>
      <c r="H30" s="52"/>
    </row>
    <row r="31" spans="1:8" ht="18.75" customHeight="1">
      <c r="A31" s="47"/>
      <c r="B31" s="68" t="s">
        <v>609</v>
      </c>
      <c r="C31" s="50"/>
      <c r="D31" s="51" t="s">
        <v>223</v>
      </c>
      <c r="E31" s="51">
        <v>1</v>
      </c>
      <c r="F31" s="50"/>
      <c r="G31" s="51">
        <f t="shared" si="1"/>
        <v>0</v>
      </c>
      <c r="H31" s="52"/>
    </row>
    <row r="32" spans="1:8" ht="18.75" customHeight="1">
      <c r="A32" s="47"/>
      <c r="B32" s="68" t="s">
        <v>442</v>
      </c>
      <c r="C32" s="50"/>
      <c r="D32" s="51" t="s">
        <v>223</v>
      </c>
      <c r="E32" s="51">
        <v>1</v>
      </c>
      <c r="F32" s="50"/>
      <c r="G32" s="51">
        <f t="shared" si="1"/>
        <v>0</v>
      </c>
      <c r="H32" s="52"/>
    </row>
    <row r="33" spans="1:8" ht="18.75" customHeight="1">
      <c r="A33" s="47"/>
      <c r="B33" s="68" t="s">
        <v>443</v>
      </c>
      <c r="C33" s="50"/>
      <c r="D33" s="51" t="s">
        <v>223</v>
      </c>
      <c r="E33" s="51">
        <v>1</v>
      </c>
      <c r="F33" s="50"/>
      <c r="G33" s="51">
        <f t="shared" si="1"/>
        <v>0</v>
      </c>
      <c r="H33" s="52">
        <f>SUM(G27:G33)</f>
        <v>0</v>
      </c>
    </row>
    <row r="34" spans="1:8" ht="18.75" customHeight="1">
      <c r="A34" s="47" t="s">
        <v>426</v>
      </c>
      <c r="B34" s="90" t="s">
        <v>152</v>
      </c>
      <c r="C34" s="91"/>
      <c r="D34" s="91"/>
      <c r="E34" s="91"/>
      <c r="F34" s="91"/>
      <c r="G34" s="91"/>
      <c r="H34" s="53"/>
    </row>
    <row r="35" spans="1:8" ht="18.75" customHeight="1">
      <c r="A35" s="47"/>
      <c r="B35" s="68" t="s">
        <v>221</v>
      </c>
      <c r="C35" s="50"/>
      <c r="D35" s="51" t="s">
        <v>223</v>
      </c>
      <c r="E35" s="51">
        <v>1</v>
      </c>
      <c r="F35" s="50"/>
      <c r="G35" s="51">
        <f>C35*E35*F35</f>
        <v>0</v>
      </c>
      <c r="H35" s="52"/>
    </row>
    <row r="36" spans="1:8" ht="18.75" customHeight="1">
      <c r="A36" s="47"/>
      <c r="B36" s="68" t="s">
        <v>222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552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>
        <f>SUM(G35:G37)</f>
        <v>0</v>
      </c>
    </row>
    <row r="38" spans="1:8" ht="18.75" customHeight="1">
      <c r="A38" s="47" t="s">
        <v>427</v>
      </c>
      <c r="B38" s="90" t="s">
        <v>446</v>
      </c>
      <c r="C38" s="91"/>
      <c r="D38" s="91"/>
      <c r="E38" s="91"/>
      <c r="F38" s="91"/>
      <c r="G38" s="91"/>
      <c r="H38" s="53"/>
    </row>
    <row r="39" spans="1:8" ht="18.75" customHeight="1">
      <c r="A39" s="47"/>
      <c r="B39" s="68"/>
      <c r="C39" s="50"/>
      <c r="D39" s="51" t="s">
        <v>185</v>
      </c>
      <c r="E39" s="51">
        <v>1</v>
      </c>
      <c r="F39" s="50"/>
      <c r="G39" s="51">
        <f>C39*E39*F39</f>
        <v>0</v>
      </c>
      <c r="H39" s="52">
        <f>SUM(G39:G39)</f>
        <v>0</v>
      </c>
    </row>
    <row r="40" spans="1:8" ht="18.75" customHeight="1">
      <c r="A40" s="47" t="s">
        <v>447</v>
      </c>
      <c r="B40" s="90" t="s">
        <v>151</v>
      </c>
      <c r="C40" s="91"/>
      <c r="D40" s="91"/>
      <c r="E40" s="91"/>
      <c r="F40" s="91"/>
      <c r="G40" s="91"/>
      <c r="H40" s="53"/>
    </row>
    <row r="41" spans="1:8" ht="18.75" customHeight="1">
      <c r="A41" s="47"/>
      <c r="B41" s="68"/>
      <c r="C41" s="50"/>
      <c r="D41" s="51" t="s">
        <v>185</v>
      </c>
      <c r="E41" s="51">
        <v>1</v>
      </c>
      <c r="F41" s="50"/>
      <c r="G41" s="51">
        <f>C41*E41*F41</f>
        <v>0</v>
      </c>
      <c r="H41" s="52">
        <f>SUM(G41:G41)</f>
        <v>0</v>
      </c>
    </row>
    <row r="42" spans="1:8" ht="18.75" customHeight="1">
      <c r="A42" s="47" t="s">
        <v>428</v>
      </c>
      <c r="B42" s="90" t="s">
        <v>610</v>
      </c>
      <c r="C42" s="91"/>
      <c r="D42" s="91"/>
      <c r="E42" s="91"/>
      <c r="F42" s="91"/>
      <c r="G42" s="91"/>
      <c r="H42" s="53"/>
    </row>
    <row r="43" spans="1:8" ht="18.75" customHeight="1">
      <c r="A43" s="47"/>
      <c r="B43" s="68"/>
      <c r="C43" s="50"/>
      <c r="D43" s="51" t="s">
        <v>202</v>
      </c>
      <c r="E43" s="51">
        <v>1</v>
      </c>
      <c r="F43" s="50"/>
      <c r="G43" s="51">
        <f>C43*E43*F43</f>
        <v>0</v>
      </c>
      <c r="H43" s="52">
        <f>SUM(G43:G43)</f>
        <v>0</v>
      </c>
    </row>
    <row r="44" spans="1:8" ht="18.75" customHeight="1">
      <c r="A44" s="47" t="s">
        <v>448</v>
      </c>
      <c r="B44" s="90" t="s">
        <v>449</v>
      </c>
      <c r="C44" s="91"/>
      <c r="D44" s="91"/>
      <c r="E44" s="91"/>
      <c r="F44" s="91"/>
      <c r="G44" s="91"/>
      <c r="H44" s="53"/>
    </row>
    <row r="45" spans="1:8" ht="18.75" customHeight="1">
      <c r="A45" s="47"/>
      <c r="B45" s="68"/>
      <c r="C45" s="50"/>
      <c r="D45" s="51" t="s">
        <v>185</v>
      </c>
      <c r="E45" s="51">
        <v>1</v>
      </c>
      <c r="F45" s="50"/>
      <c r="G45" s="51">
        <f>C45*E45*F45</f>
        <v>0</v>
      </c>
      <c r="H45" s="52">
        <f>SUM(G45:G45)</f>
        <v>0</v>
      </c>
    </row>
    <row r="46" spans="1:8" ht="18.75" customHeight="1">
      <c r="A46" s="47" t="s">
        <v>429</v>
      </c>
      <c r="B46" s="90" t="s">
        <v>267</v>
      </c>
      <c r="C46" s="91"/>
      <c r="D46" s="91"/>
      <c r="E46" s="91"/>
      <c r="F46" s="91"/>
      <c r="G46" s="91"/>
      <c r="H46" s="53"/>
    </row>
    <row r="47" spans="1:8" ht="18.75" customHeight="1">
      <c r="A47" s="47"/>
      <c r="B47" s="68"/>
      <c r="C47" s="50"/>
      <c r="D47" s="51" t="s">
        <v>185</v>
      </c>
      <c r="E47" s="51">
        <v>1</v>
      </c>
      <c r="F47" s="50"/>
      <c r="G47" s="51">
        <f>C47*E47*F47</f>
        <v>0</v>
      </c>
      <c r="H47" s="52">
        <f>SUM(G47:G47)</f>
        <v>0</v>
      </c>
    </row>
    <row r="48" spans="1:8" ht="18.75" customHeight="1">
      <c r="A48" s="47" t="s">
        <v>430</v>
      </c>
      <c r="B48" s="90" t="s">
        <v>227</v>
      </c>
      <c r="C48" s="91"/>
      <c r="D48" s="91"/>
      <c r="E48" s="91"/>
      <c r="F48" s="91"/>
      <c r="G48" s="91"/>
      <c r="H48" s="53"/>
    </row>
    <row r="49" spans="1:8" ht="18.75" customHeight="1" thickBot="1">
      <c r="A49" s="47"/>
      <c r="B49" s="68"/>
      <c r="C49" s="50"/>
      <c r="D49" s="51" t="s">
        <v>185</v>
      </c>
      <c r="E49" s="51">
        <v>1</v>
      </c>
      <c r="F49" s="50"/>
      <c r="G49" s="51">
        <f>C49*E49*F49</f>
        <v>0</v>
      </c>
      <c r="H49" s="52">
        <f>SUM(G49:G49)</f>
        <v>0</v>
      </c>
    </row>
    <row r="50" spans="1:8" ht="21.75" customHeight="1" thickBot="1">
      <c r="A50" s="85" t="s">
        <v>101</v>
      </c>
      <c r="B50" s="86"/>
      <c r="C50" s="86"/>
      <c r="D50" s="86"/>
      <c r="E50" s="86"/>
      <c r="F50" s="86"/>
      <c r="G50" s="87"/>
      <c r="H50" s="59">
        <f>SUM(H3:H49)</f>
        <v>0</v>
      </c>
    </row>
    <row r="51" spans="1:2" ht="18.75" customHeight="1">
      <c r="A51" s="8"/>
      <c r="B51" s="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>
      <c r="H829" s="3"/>
    </row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</sheetData>
  <sheetProtection/>
  <mergeCells count="15">
    <mergeCell ref="A50:G50"/>
    <mergeCell ref="B3:G3"/>
    <mergeCell ref="B7:G7"/>
    <mergeCell ref="B38:G38"/>
    <mergeCell ref="B40:G40"/>
    <mergeCell ref="B42:G42"/>
    <mergeCell ref="B44:G44"/>
    <mergeCell ref="B46:G46"/>
    <mergeCell ref="B34:G34"/>
    <mergeCell ref="B2:H2"/>
    <mergeCell ref="B11:G11"/>
    <mergeCell ref="B15:G15"/>
    <mergeCell ref="B19:G19"/>
    <mergeCell ref="B26:G26"/>
    <mergeCell ref="B48:G48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4"/>
  <sheetViews>
    <sheetView zoomScaleSheetLayoutView="100" zoomScalePageLayoutView="0" workbookViewId="0" topLeftCell="A1">
      <selection activeCell="A15" sqref="A15:G15"/>
    </sheetView>
  </sheetViews>
  <sheetFormatPr defaultColWidth="8.8515625" defaultRowHeight="12.75"/>
  <cols>
    <col min="1" max="1" width="9.8515625" style="1" customWidth="1"/>
    <col min="2" max="2" width="19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20</v>
      </c>
      <c r="B2" s="88" t="s">
        <v>634</v>
      </c>
      <c r="C2" s="88"/>
      <c r="D2" s="88"/>
      <c r="E2" s="88"/>
      <c r="F2" s="88"/>
      <c r="G2" s="88"/>
      <c r="H2" s="89"/>
    </row>
    <row r="3" spans="1:8" ht="18.75" customHeight="1">
      <c r="A3" s="47" t="s">
        <v>100</v>
      </c>
      <c r="B3" s="90" t="s">
        <v>611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102</v>
      </c>
      <c r="B5" s="90" t="s">
        <v>450</v>
      </c>
      <c r="C5" s="91"/>
      <c r="D5" s="91"/>
      <c r="E5" s="91"/>
      <c r="F5" s="91"/>
      <c r="G5" s="91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103</v>
      </c>
      <c r="B7" s="90" t="s">
        <v>451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452</v>
      </c>
      <c r="B9" s="90" t="s">
        <v>267</v>
      </c>
      <c r="C9" s="91"/>
      <c r="D9" s="91"/>
      <c r="E9" s="91"/>
      <c r="F9" s="91"/>
      <c r="G9" s="91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 t="s">
        <v>453</v>
      </c>
      <c r="B11" s="90" t="s">
        <v>270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454</v>
      </c>
      <c r="B13" s="90" t="s">
        <v>227</v>
      </c>
      <c r="C13" s="91"/>
      <c r="D13" s="91"/>
      <c r="E13" s="91"/>
      <c r="F13" s="91"/>
      <c r="G13" s="91"/>
      <c r="H13" s="53"/>
    </row>
    <row r="14" spans="1:8" ht="18.75" customHeight="1" thickBo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21.75" customHeight="1" thickBot="1">
      <c r="A15" s="85" t="s">
        <v>104</v>
      </c>
      <c r="B15" s="86"/>
      <c r="C15" s="86"/>
      <c r="D15" s="86"/>
      <c r="E15" s="86"/>
      <c r="F15" s="86"/>
      <c r="G15" s="87"/>
      <c r="H15" s="59">
        <f>SUM(H3:H14)</f>
        <v>0</v>
      </c>
    </row>
    <row r="16" spans="1:2" ht="18.75" customHeight="1">
      <c r="A16" s="8"/>
      <c r="B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>
      <c r="H794" s="3"/>
    </row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</sheetData>
  <sheetProtection/>
  <mergeCells count="8">
    <mergeCell ref="B11:G11"/>
    <mergeCell ref="B13:G13"/>
    <mergeCell ref="A15:G15"/>
    <mergeCell ref="B2:H2"/>
    <mergeCell ref="B3:G3"/>
    <mergeCell ref="B5:G5"/>
    <mergeCell ref="B7:G7"/>
    <mergeCell ref="B9:G9"/>
  </mergeCells>
  <printOptions/>
  <pageMargins left="0.75" right="0.75" top="1" bottom="1" header="0.3" footer="0.3"/>
  <pageSetup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3"/>
  <sheetViews>
    <sheetView zoomScaleSheetLayoutView="100" zoomScalePageLayoutView="0" workbookViewId="0" topLeftCell="A1">
      <selection activeCell="A24" sqref="A24:G2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21</v>
      </c>
      <c r="B2" s="88" t="s">
        <v>456</v>
      </c>
      <c r="C2" s="88"/>
      <c r="D2" s="88"/>
      <c r="E2" s="88"/>
      <c r="F2" s="88"/>
      <c r="G2" s="88"/>
      <c r="H2" s="89"/>
    </row>
    <row r="3" spans="1:8" ht="18.75" customHeight="1">
      <c r="A3" s="47" t="s">
        <v>109</v>
      </c>
      <c r="B3" s="90" t="s">
        <v>457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108</v>
      </c>
      <c r="B7" s="90" t="s">
        <v>459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110</v>
      </c>
      <c r="B11" s="90" t="s">
        <v>458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3</v>
      </c>
      <c r="C12" s="50"/>
      <c r="D12" s="51" t="s">
        <v>223</v>
      </c>
      <c r="E12" s="51">
        <v>1</v>
      </c>
      <c r="F12" s="50"/>
      <c r="G12" s="51">
        <f aca="true" t="shared" si="0" ref="G12:G19">C12*E12*F12</f>
        <v>0</v>
      </c>
      <c r="H12" s="52"/>
    </row>
    <row r="13" spans="1:8" ht="18.75" customHeight="1">
      <c r="A13" s="47"/>
      <c r="B13" s="68" t="s">
        <v>438</v>
      </c>
      <c r="C13" s="50"/>
      <c r="D13" s="51" t="s">
        <v>223</v>
      </c>
      <c r="E13" s="51">
        <v>1</v>
      </c>
      <c r="F13" s="50"/>
      <c r="G13" s="51">
        <f t="shared" si="0"/>
        <v>0</v>
      </c>
      <c r="H13" s="52"/>
    </row>
    <row r="14" spans="1:8" ht="18.75" customHeight="1">
      <c r="A14" s="47"/>
      <c r="B14" s="68" t="s">
        <v>107</v>
      </c>
      <c r="C14" s="50"/>
      <c r="D14" s="51" t="s">
        <v>223</v>
      </c>
      <c r="E14" s="51">
        <v>1</v>
      </c>
      <c r="F14" s="50"/>
      <c r="G14" s="51">
        <f t="shared" si="0"/>
        <v>0</v>
      </c>
      <c r="H14" s="52"/>
    </row>
    <row r="15" spans="1:8" ht="18.75" customHeight="1">
      <c r="A15" s="47"/>
      <c r="B15" s="68" t="s">
        <v>635</v>
      </c>
      <c r="C15" s="50"/>
      <c r="D15" s="51" t="s">
        <v>223</v>
      </c>
      <c r="E15" s="51">
        <v>1</v>
      </c>
      <c r="F15" s="50"/>
      <c r="G15" s="51">
        <f t="shared" si="0"/>
        <v>0</v>
      </c>
      <c r="H15" s="52"/>
    </row>
    <row r="16" spans="1:8" ht="18.75" customHeight="1">
      <c r="A16" s="47"/>
      <c r="B16" s="68" t="s">
        <v>460</v>
      </c>
      <c r="C16" s="50"/>
      <c r="D16" s="51" t="s">
        <v>223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68" t="s">
        <v>461</v>
      </c>
      <c r="C17" s="50"/>
      <c r="D17" s="51" t="s">
        <v>223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68" t="s">
        <v>462</v>
      </c>
      <c r="C18" s="50"/>
      <c r="D18" s="51" t="s">
        <v>223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68" t="s">
        <v>463</v>
      </c>
      <c r="C19" s="50"/>
      <c r="D19" s="51" t="s">
        <v>223</v>
      </c>
      <c r="E19" s="51">
        <v>1</v>
      </c>
      <c r="F19" s="50"/>
      <c r="G19" s="51">
        <f t="shared" si="0"/>
        <v>0</v>
      </c>
      <c r="H19" s="52">
        <f>SUM(G12:G19)</f>
        <v>0</v>
      </c>
    </row>
    <row r="20" spans="1:8" ht="18.75" customHeight="1">
      <c r="A20" s="47" t="s">
        <v>111</v>
      </c>
      <c r="B20" s="90" t="s">
        <v>612</v>
      </c>
      <c r="C20" s="91"/>
      <c r="D20" s="91"/>
      <c r="E20" s="91"/>
      <c r="F20" s="91"/>
      <c r="G20" s="91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455</v>
      </c>
      <c r="B22" s="90" t="s">
        <v>227</v>
      </c>
      <c r="C22" s="91"/>
      <c r="D22" s="91"/>
      <c r="E22" s="91"/>
      <c r="F22" s="91"/>
      <c r="G22" s="91"/>
      <c r="H22" s="53"/>
    </row>
    <row r="23" spans="1:8" ht="18.75" customHeight="1" thickBot="1">
      <c r="A23" s="47"/>
      <c r="B23" s="68"/>
      <c r="C23" s="50"/>
      <c r="D23" s="51" t="s">
        <v>185</v>
      </c>
      <c r="E23" s="51">
        <v>1</v>
      </c>
      <c r="F23" s="50"/>
      <c r="G23" s="51">
        <f>C23*E23*F23</f>
        <v>0</v>
      </c>
      <c r="H23" s="52">
        <f>SUM(G23:G23)</f>
        <v>0</v>
      </c>
    </row>
    <row r="24" spans="1:8" ht="21.75" customHeight="1" thickBot="1">
      <c r="A24" s="85" t="s">
        <v>112</v>
      </c>
      <c r="B24" s="86"/>
      <c r="C24" s="86"/>
      <c r="D24" s="86"/>
      <c r="E24" s="86"/>
      <c r="F24" s="86"/>
      <c r="G24" s="87"/>
      <c r="H24" s="59">
        <f>SUM(H4:H23)</f>
        <v>0</v>
      </c>
    </row>
    <row r="25" spans="1:2" ht="18.75" customHeight="1">
      <c r="A25" s="8"/>
      <c r="B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>
      <c r="H803" s="3"/>
    </row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</sheetData>
  <sheetProtection/>
  <mergeCells count="7">
    <mergeCell ref="B22:G22"/>
    <mergeCell ref="A24:G24"/>
    <mergeCell ref="B2:H2"/>
    <mergeCell ref="B3:G3"/>
    <mergeCell ref="B7:G7"/>
    <mergeCell ref="B11:G11"/>
    <mergeCell ref="B20:G20"/>
  </mergeCells>
  <printOptions/>
  <pageMargins left="0.75" right="0.75" top="1" bottom="1" header="0.3" footer="0.3"/>
  <pageSetup horizontalDpi="600" verticalDpi="600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22</v>
      </c>
      <c r="B2" s="88" t="s">
        <v>613</v>
      </c>
      <c r="C2" s="88"/>
      <c r="D2" s="88"/>
      <c r="E2" s="88"/>
      <c r="F2" s="88"/>
      <c r="G2" s="88"/>
      <c r="H2" s="89"/>
    </row>
    <row r="3" spans="1:8" ht="18.75" customHeight="1">
      <c r="A3" s="47" t="s">
        <v>464</v>
      </c>
      <c r="B3" s="90" t="s">
        <v>465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466</v>
      </c>
      <c r="C4" s="50"/>
      <c r="D4" s="51" t="s">
        <v>467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568</v>
      </c>
      <c r="B5" s="90" t="s">
        <v>468</v>
      </c>
      <c r="C5" s="91"/>
      <c r="D5" s="91"/>
      <c r="E5" s="91"/>
      <c r="F5" s="91"/>
      <c r="G5" s="91"/>
      <c r="H5" s="53"/>
    </row>
    <row r="6" spans="1:8" ht="18.75" customHeight="1">
      <c r="A6" s="47"/>
      <c r="B6" s="68"/>
      <c r="C6" s="50"/>
      <c r="D6" s="51" t="s">
        <v>633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569</v>
      </c>
      <c r="B7" s="90" t="s">
        <v>153</v>
      </c>
      <c r="C7" s="91"/>
      <c r="D7" s="91"/>
      <c r="E7" s="91"/>
      <c r="F7" s="91"/>
      <c r="G7" s="91"/>
      <c r="H7" s="53"/>
    </row>
    <row r="8" spans="1:8" ht="18.75" customHeight="1" thickBot="1">
      <c r="A8" s="47"/>
      <c r="B8" s="68"/>
      <c r="C8" s="50"/>
      <c r="D8" s="51" t="s">
        <v>202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85" t="s">
        <v>112</v>
      </c>
      <c r="B9" s="86"/>
      <c r="C9" s="86"/>
      <c r="D9" s="86"/>
      <c r="E9" s="86"/>
      <c r="F9" s="86"/>
      <c r="G9" s="87"/>
      <c r="H9" s="59">
        <f>SUM(H4:H8)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6"/>
  <sheetViews>
    <sheetView zoomScalePageLayoutView="0" workbookViewId="0" topLeftCell="A1">
      <selection activeCell="A27" sqref="A27:G27"/>
    </sheetView>
  </sheetViews>
  <sheetFormatPr defaultColWidth="8.8515625" defaultRowHeight="12.75"/>
  <cols>
    <col min="1" max="1" width="10.7109375" style="1" customWidth="1"/>
    <col min="2" max="2" width="19.28125" style="7" customWidth="1"/>
    <col min="3" max="3" width="9.7109375" style="2" customWidth="1"/>
    <col min="4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113</v>
      </c>
      <c r="B2" s="88" t="s">
        <v>614</v>
      </c>
      <c r="C2" s="88"/>
      <c r="D2" s="88"/>
      <c r="E2" s="88"/>
      <c r="F2" s="88"/>
      <c r="G2" s="88"/>
      <c r="H2" s="89"/>
    </row>
    <row r="3" spans="1:8" ht="18.75" customHeight="1">
      <c r="A3" s="47" t="s">
        <v>117</v>
      </c>
      <c r="B3" s="90" t="s">
        <v>615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118</v>
      </c>
      <c r="B7" s="90" t="s">
        <v>616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119</v>
      </c>
      <c r="B11" s="90" t="s">
        <v>470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9.5" customHeight="1">
      <c r="A15" s="47" t="s">
        <v>471</v>
      </c>
      <c r="B15" s="90" t="s">
        <v>157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472</v>
      </c>
      <c r="B17" s="90" t="s">
        <v>473</v>
      </c>
      <c r="C17" s="91"/>
      <c r="D17" s="91"/>
      <c r="E17" s="91"/>
      <c r="F17" s="91"/>
      <c r="G17" s="91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475</v>
      </c>
      <c r="B19" s="90" t="s">
        <v>267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474</v>
      </c>
      <c r="B21" s="90" t="s">
        <v>617</v>
      </c>
      <c r="C21" s="91"/>
      <c r="D21" s="91"/>
      <c r="E21" s="91"/>
      <c r="F21" s="91"/>
      <c r="G21" s="91"/>
      <c r="H21" s="53"/>
    </row>
    <row r="22" spans="1:8" ht="18.75" customHeight="1">
      <c r="A22" s="47"/>
      <c r="B22" s="68" t="s">
        <v>221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/>
    </row>
    <row r="23" spans="1:8" ht="18.75" customHeight="1">
      <c r="A23" s="47"/>
      <c r="B23" s="68" t="s">
        <v>222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552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SUM(G22:G24)</f>
        <v>0</v>
      </c>
    </row>
    <row r="25" spans="1:8" ht="18.75" customHeight="1">
      <c r="A25" s="47" t="s">
        <v>476</v>
      </c>
      <c r="B25" s="90" t="s">
        <v>227</v>
      </c>
      <c r="C25" s="91"/>
      <c r="D25" s="91"/>
      <c r="E25" s="91"/>
      <c r="F25" s="91"/>
      <c r="G25" s="91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85" t="s">
        <v>124</v>
      </c>
      <c r="B27" s="86"/>
      <c r="C27" s="86"/>
      <c r="D27" s="86"/>
      <c r="E27" s="86"/>
      <c r="F27" s="86"/>
      <c r="G27" s="87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B25:G25"/>
    <mergeCell ref="A27:G27"/>
    <mergeCell ref="B17:G17"/>
    <mergeCell ref="B2:H2"/>
    <mergeCell ref="B3:G3"/>
    <mergeCell ref="B7:G7"/>
    <mergeCell ref="B11:G11"/>
    <mergeCell ref="B21:G21"/>
    <mergeCell ref="B15:G15"/>
    <mergeCell ref="B19:G19"/>
  </mergeCells>
  <printOptions/>
  <pageMargins left="0.75" right="0.75" top="1" bottom="1" header="0.3" footer="0.3"/>
  <pageSetup orientation="portrait" paperSize="9" scale="89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796"/>
  <sheetViews>
    <sheetView zoomScaleSheetLayoutView="100" zoomScalePageLayoutView="0" workbookViewId="0" topLeftCell="A1">
      <selection activeCell="A17" sqref="A17:G17"/>
    </sheetView>
  </sheetViews>
  <sheetFormatPr defaultColWidth="8.8515625" defaultRowHeight="12.75"/>
  <cols>
    <col min="1" max="1" width="9.8515625" style="1" customWidth="1"/>
    <col min="2" max="2" width="19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114</v>
      </c>
      <c r="B2" s="88" t="s">
        <v>477</v>
      </c>
      <c r="C2" s="88"/>
      <c r="D2" s="88"/>
      <c r="E2" s="88"/>
      <c r="F2" s="88"/>
      <c r="G2" s="88"/>
      <c r="H2" s="89"/>
    </row>
    <row r="3" spans="1:8" ht="18.75" customHeight="1">
      <c r="A3" s="47" t="s">
        <v>120</v>
      </c>
      <c r="B3" s="90" t="s">
        <v>156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121</v>
      </c>
      <c r="B5" s="90" t="s">
        <v>484</v>
      </c>
      <c r="C5" s="91"/>
      <c r="D5" s="91"/>
      <c r="E5" s="91"/>
      <c r="F5" s="91"/>
      <c r="G5" s="91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479</v>
      </c>
      <c r="B7" s="90" t="s">
        <v>618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483</v>
      </c>
      <c r="B9" s="90" t="s">
        <v>619</v>
      </c>
      <c r="C9" s="91"/>
      <c r="D9" s="91"/>
      <c r="E9" s="91"/>
      <c r="F9" s="91"/>
      <c r="G9" s="91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9.5" customHeight="1">
      <c r="A11" s="47" t="s">
        <v>480</v>
      </c>
      <c r="B11" s="90" t="s">
        <v>620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481</v>
      </c>
      <c r="B13" s="90" t="s">
        <v>617</v>
      </c>
      <c r="C13" s="91"/>
      <c r="D13" s="91"/>
      <c r="E13" s="91"/>
      <c r="F13" s="91"/>
      <c r="G13" s="91"/>
      <c r="H13" s="53"/>
    </row>
    <row r="14" spans="1:8" ht="18.75" customHeigh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18.75" customHeight="1">
      <c r="A15" s="47" t="s">
        <v>482</v>
      </c>
      <c r="B15" s="90" t="s">
        <v>227</v>
      </c>
      <c r="C15" s="91"/>
      <c r="D15" s="91"/>
      <c r="E15" s="91"/>
      <c r="F15" s="91"/>
      <c r="G15" s="91"/>
      <c r="H15" s="53"/>
    </row>
    <row r="16" spans="1:8" ht="18.75" customHeight="1" thickBo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21.75" customHeight="1" thickBot="1">
      <c r="A17" s="85" t="s">
        <v>122</v>
      </c>
      <c r="B17" s="86"/>
      <c r="C17" s="86"/>
      <c r="D17" s="86"/>
      <c r="E17" s="86"/>
      <c r="F17" s="86"/>
      <c r="G17" s="87"/>
      <c r="H17" s="59">
        <f>SUM(H3:H16)</f>
        <v>0</v>
      </c>
    </row>
    <row r="18" spans="1:2" ht="18.75" customHeight="1">
      <c r="A18" s="8"/>
      <c r="B18" s="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>
      <c r="H796" s="3"/>
    </row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</sheetData>
  <sheetProtection/>
  <mergeCells count="9">
    <mergeCell ref="A17:G17"/>
    <mergeCell ref="B5:G5"/>
    <mergeCell ref="B7:G7"/>
    <mergeCell ref="B2:H2"/>
    <mergeCell ref="B3:G3"/>
    <mergeCell ref="B9:G9"/>
    <mergeCell ref="B11:G11"/>
    <mergeCell ref="B13:G13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93"/>
  <sheetViews>
    <sheetView zoomScaleSheetLayoutView="100" zoomScalePageLayoutView="0" workbookViewId="0" topLeftCell="A1">
      <selection activeCell="A14" sqref="A14:G1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115</v>
      </c>
      <c r="B2" s="88" t="s">
        <v>485</v>
      </c>
      <c r="C2" s="88"/>
      <c r="D2" s="88"/>
      <c r="E2" s="88"/>
      <c r="F2" s="88"/>
      <c r="G2" s="88"/>
      <c r="H2" s="89"/>
    </row>
    <row r="3" spans="1:8" ht="18.75" customHeight="1">
      <c r="A3" s="47" t="s">
        <v>486</v>
      </c>
      <c r="B3" s="90" t="s">
        <v>621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478</v>
      </c>
      <c r="B5" s="90" t="s">
        <v>622</v>
      </c>
      <c r="C5" s="91"/>
      <c r="D5" s="91"/>
      <c r="E5" s="91"/>
      <c r="F5" s="91"/>
      <c r="G5" s="91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488</v>
      </c>
      <c r="B7" s="90" t="s">
        <v>451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489</v>
      </c>
      <c r="B9" s="90" t="s">
        <v>623</v>
      </c>
      <c r="C9" s="91"/>
      <c r="D9" s="91"/>
      <c r="E9" s="91"/>
      <c r="F9" s="91"/>
      <c r="G9" s="91"/>
      <c r="H9" s="53"/>
    </row>
    <row r="10" spans="1:8" ht="18.75" customHeight="1">
      <c r="A10" s="47"/>
      <c r="B10" s="68" t="s">
        <v>487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/>
      <c r="B11" s="68" t="s">
        <v>624</v>
      </c>
      <c r="C11" s="50"/>
      <c r="D11" s="51" t="s">
        <v>185</v>
      </c>
      <c r="E11" s="51">
        <v>1</v>
      </c>
      <c r="F11" s="50"/>
      <c r="G11" s="51">
        <f>C11*E11*F11</f>
        <v>0</v>
      </c>
      <c r="H11" s="52">
        <f>SUM(G11:G11)</f>
        <v>0</v>
      </c>
    </row>
    <row r="12" spans="1:8" ht="18.75" customHeight="1">
      <c r="A12" s="47" t="s">
        <v>490</v>
      </c>
      <c r="B12" s="90" t="s">
        <v>227</v>
      </c>
      <c r="C12" s="91"/>
      <c r="D12" s="91"/>
      <c r="E12" s="91"/>
      <c r="F12" s="91"/>
      <c r="G12" s="91"/>
      <c r="H12" s="53"/>
    </row>
    <row r="13" spans="1:8" ht="18.75" customHeight="1" thickBot="1">
      <c r="A13" s="47"/>
      <c r="B13" s="68"/>
      <c r="C13" s="50"/>
      <c r="D13" s="51" t="s">
        <v>185</v>
      </c>
      <c r="E13" s="51">
        <v>1</v>
      </c>
      <c r="F13" s="50"/>
      <c r="G13" s="51">
        <f>C13*E13*F13</f>
        <v>0</v>
      </c>
      <c r="H13" s="52">
        <f>SUM(G13:G13)</f>
        <v>0</v>
      </c>
    </row>
    <row r="14" spans="1:8" ht="21.75" customHeight="1" thickBot="1">
      <c r="A14" s="85" t="s">
        <v>123</v>
      </c>
      <c r="B14" s="86"/>
      <c r="C14" s="86"/>
      <c r="D14" s="86"/>
      <c r="E14" s="86"/>
      <c r="F14" s="86"/>
      <c r="G14" s="87"/>
      <c r="H14" s="59">
        <f>SUM(H3:H13)</f>
        <v>0</v>
      </c>
    </row>
    <row r="15" spans="1:2" ht="18.75" customHeight="1">
      <c r="A15" s="8"/>
      <c r="B15" s="9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>
      <c r="H793" s="3"/>
    </row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</sheetData>
  <sheetProtection/>
  <mergeCells count="7">
    <mergeCell ref="B9:G9"/>
    <mergeCell ref="B12:G12"/>
    <mergeCell ref="A14:G14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88"/>
  <sheetViews>
    <sheetView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116</v>
      </c>
      <c r="B2" s="88" t="s">
        <v>491</v>
      </c>
      <c r="C2" s="88"/>
      <c r="D2" s="88"/>
      <c r="E2" s="88"/>
      <c r="F2" s="88"/>
      <c r="G2" s="88"/>
      <c r="H2" s="89"/>
    </row>
    <row r="3" spans="1:8" ht="18.75" customHeight="1">
      <c r="A3" s="47" t="s">
        <v>125</v>
      </c>
      <c r="B3" s="90" t="s">
        <v>492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126</v>
      </c>
      <c r="B5" s="90" t="s">
        <v>494</v>
      </c>
      <c r="C5" s="91"/>
      <c r="D5" s="91"/>
      <c r="E5" s="91"/>
      <c r="F5" s="91"/>
      <c r="G5" s="91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495</v>
      </c>
      <c r="B7" s="90" t="s">
        <v>227</v>
      </c>
      <c r="C7" s="91"/>
      <c r="D7" s="91"/>
      <c r="E7" s="91"/>
      <c r="F7" s="91"/>
      <c r="G7" s="91"/>
      <c r="H7" s="53"/>
    </row>
    <row r="8" spans="1:8" ht="18.75" customHeight="1" thickBo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85" t="s">
        <v>127</v>
      </c>
      <c r="B9" s="86"/>
      <c r="C9" s="86"/>
      <c r="D9" s="86"/>
      <c r="E9" s="86"/>
      <c r="F9" s="86"/>
      <c r="G9" s="87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orientation="portrait" paperSize="9" scale="80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790"/>
  <sheetViews>
    <sheetView zoomScalePageLayoutView="0" workbookViewId="0" topLeftCell="A1">
      <selection activeCell="A11" sqref="A11:G11"/>
    </sheetView>
  </sheetViews>
  <sheetFormatPr defaultColWidth="8.8515625" defaultRowHeight="12.75"/>
  <cols>
    <col min="1" max="1" width="9.8515625" style="1" customWidth="1"/>
    <col min="2" max="2" width="17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378</v>
      </c>
      <c r="B2" s="88" t="s">
        <v>496</v>
      </c>
      <c r="C2" s="88"/>
      <c r="D2" s="88"/>
      <c r="E2" s="88"/>
      <c r="F2" s="88"/>
      <c r="G2" s="88"/>
      <c r="H2" s="89"/>
    </row>
    <row r="3" spans="1:8" ht="18.75" customHeight="1">
      <c r="A3" s="47" t="s">
        <v>497</v>
      </c>
      <c r="B3" s="90" t="s">
        <v>169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493</v>
      </c>
      <c r="B5" s="90" t="s">
        <v>625</v>
      </c>
      <c r="C5" s="91"/>
      <c r="D5" s="91"/>
      <c r="E5" s="91"/>
      <c r="F5" s="91"/>
      <c r="G5" s="91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498</v>
      </c>
      <c r="B7" s="90" t="s">
        <v>626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499</v>
      </c>
      <c r="B9" s="90" t="s">
        <v>227</v>
      </c>
      <c r="C9" s="91"/>
      <c r="D9" s="91"/>
      <c r="E9" s="91"/>
      <c r="F9" s="91"/>
      <c r="G9" s="91"/>
      <c r="H9" s="53"/>
    </row>
    <row r="10" spans="1:8" ht="18.75" customHeight="1" thickBo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21.75" customHeight="1" thickBot="1">
      <c r="A11" s="85" t="s">
        <v>500</v>
      </c>
      <c r="B11" s="86"/>
      <c r="C11" s="86"/>
      <c r="D11" s="86"/>
      <c r="E11" s="86"/>
      <c r="F11" s="86"/>
      <c r="G11" s="87"/>
      <c r="H11" s="59">
        <f>SUM(H3:H10)</f>
        <v>0</v>
      </c>
    </row>
    <row r="12" spans="1:2" ht="18.75" customHeight="1">
      <c r="A12" s="8"/>
      <c r="B12" s="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>
      <c r="H790" s="3"/>
    </row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</sheetData>
  <sheetProtection/>
  <mergeCells count="6">
    <mergeCell ref="A11:G11"/>
    <mergeCell ref="B7:G7"/>
    <mergeCell ref="B2:H2"/>
    <mergeCell ref="B3:G3"/>
    <mergeCell ref="B5:G5"/>
    <mergeCell ref="B9:G9"/>
  </mergeCells>
  <printOptions/>
  <pageMargins left="0.75" right="0.75" top="1" bottom="1" header="0.3" footer="0.3"/>
  <pageSetup orientation="portrait" paperSize="9" scale="90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4"/>
  <sheetViews>
    <sheetView zoomScaleSheetLayoutView="100" zoomScalePageLayoutView="0" workbookViewId="0" topLeftCell="A15">
      <selection activeCell="L24" sqref="L24"/>
    </sheetView>
  </sheetViews>
  <sheetFormatPr defaultColWidth="8.8515625" defaultRowHeight="12.75"/>
  <cols>
    <col min="1" max="1" width="9.8515625" style="65" customWidth="1"/>
    <col min="2" max="2" width="19.42187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23</v>
      </c>
      <c r="B2" s="88" t="s">
        <v>504</v>
      </c>
      <c r="C2" s="88"/>
      <c r="D2" s="88"/>
      <c r="E2" s="88"/>
      <c r="F2" s="88"/>
      <c r="G2" s="88"/>
      <c r="H2" s="89"/>
    </row>
    <row r="3" spans="1:8" ht="18.75" customHeight="1">
      <c r="A3" s="47" t="s">
        <v>506</v>
      </c>
      <c r="B3" s="90" t="s">
        <v>505</v>
      </c>
      <c r="C3" s="91"/>
      <c r="D3" s="91"/>
      <c r="E3" s="91"/>
      <c r="F3" s="91"/>
      <c r="G3" s="91"/>
      <c r="H3" s="53"/>
    </row>
    <row r="4" spans="1:8" ht="18.75" customHeight="1" thickBo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21.75" customHeight="1" thickBot="1">
      <c r="A5" s="85" t="s">
        <v>128</v>
      </c>
      <c r="B5" s="86"/>
      <c r="C5" s="86"/>
      <c r="D5" s="86"/>
      <c r="E5" s="86"/>
      <c r="F5" s="86"/>
      <c r="G5" s="87"/>
      <c r="H5" s="59">
        <f>SUM(H4)</f>
        <v>0</v>
      </c>
    </row>
    <row r="6" spans="1:8" s="61" customFormat="1" ht="18.75" customHeight="1">
      <c r="A6" s="46" t="s">
        <v>24</v>
      </c>
      <c r="B6" s="88" t="s">
        <v>507</v>
      </c>
      <c r="C6" s="88"/>
      <c r="D6" s="88"/>
      <c r="E6" s="88"/>
      <c r="F6" s="88"/>
      <c r="G6" s="88"/>
      <c r="H6" s="89"/>
    </row>
    <row r="7" spans="1:8" ht="18.75" customHeight="1">
      <c r="A7" s="47" t="s">
        <v>510</v>
      </c>
      <c r="B7" s="90" t="s">
        <v>509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512</v>
      </c>
      <c r="B9" s="90" t="s">
        <v>511</v>
      </c>
      <c r="C9" s="91"/>
      <c r="D9" s="91"/>
      <c r="E9" s="91"/>
      <c r="F9" s="91"/>
      <c r="G9" s="91"/>
      <c r="H9" s="53"/>
    </row>
    <row r="10" spans="1:8" ht="18.75" customHeight="1">
      <c r="A10" s="47"/>
      <c r="B10" s="68" t="s">
        <v>222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3"/>
    </row>
    <row r="11" spans="1:8" ht="18.75" customHeight="1" thickBot="1">
      <c r="A11" s="47"/>
      <c r="B11" s="68" t="s">
        <v>627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>
        <f>SUM(G10:G11)</f>
        <v>0</v>
      </c>
    </row>
    <row r="12" spans="1:8" ht="21.75" customHeight="1" thickBot="1">
      <c r="A12" s="85" t="s">
        <v>129</v>
      </c>
      <c r="B12" s="86"/>
      <c r="C12" s="86"/>
      <c r="D12" s="86"/>
      <c r="E12" s="86"/>
      <c r="F12" s="86"/>
      <c r="G12" s="87"/>
      <c r="H12" s="59">
        <f>SUM(H8:H11)</f>
        <v>0</v>
      </c>
    </row>
    <row r="13" spans="1:8" s="61" customFormat="1" ht="18.75" customHeight="1">
      <c r="A13" s="46" t="s">
        <v>379</v>
      </c>
      <c r="B13" s="88" t="s">
        <v>628</v>
      </c>
      <c r="C13" s="88"/>
      <c r="D13" s="88"/>
      <c r="E13" s="88"/>
      <c r="F13" s="88"/>
      <c r="G13" s="88"/>
      <c r="H13" s="89"/>
    </row>
    <row r="14" spans="1:8" ht="18.75" customHeight="1">
      <c r="A14" s="47" t="s">
        <v>513</v>
      </c>
      <c r="B14" s="90" t="s">
        <v>530</v>
      </c>
      <c r="C14" s="91"/>
      <c r="D14" s="91"/>
      <c r="E14" s="91"/>
      <c r="F14" s="91"/>
      <c r="G14" s="91"/>
      <c r="H14" s="53"/>
    </row>
    <row r="15" spans="1:8" ht="18.75" customHeight="1">
      <c r="A15" s="47"/>
      <c r="B15" s="68" t="s">
        <v>531</v>
      </c>
      <c r="C15" s="50"/>
      <c r="D15" s="51" t="s">
        <v>185</v>
      </c>
      <c r="E15" s="51">
        <v>1</v>
      </c>
      <c r="F15" s="50"/>
      <c r="G15" s="51">
        <f>C15*E15*F15</f>
        <v>0</v>
      </c>
      <c r="H15" s="52"/>
    </row>
    <row r="16" spans="1:8" ht="18.75" customHeight="1">
      <c r="A16" s="47"/>
      <c r="B16" s="68" t="s">
        <v>629</v>
      </c>
      <c r="C16" s="50"/>
      <c r="D16" s="51" t="s">
        <v>185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532</v>
      </c>
      <c r="C17" s="50"/>
      <c r="D17" s="51" t="s">
        <v>185</v>
      </c>
      <c r="E17" s="51">
        <v>1</v>
      </c>
      <c r="F17" s="50"/>
      <c r="G17" s="51">
        <f>C17*E17*F17</f>
        <v>0</v>
      </c>
      <c r="H17" s="52">
        <f>SUM(G15:G17)</f>
        <v>0</v>
      </c>
    </row>
    <row r="18" spans="1:8" ht="18.75" customHeight="1">
      <c r="A18" s="47" t="s">
        <v>515</v>
      </c>
      <c r="B18" s="90" t="s">
        <v>533</v>
      </c>
      <c r="C18" s="91"/>
      <c r="D18" s="91"/>
      <c r="E18" s="91"/>
      <c r="F18" s="91"/>
      <c r="G18" s="91"/>
      <c r="H18" s="53"/>
    </row>
    <row r="19" spans="1:8" ht="18.75" customHeight="1">
      <c r="A19" s="47"/>
      <c r="B19" s="68"/>
      <c r="C19" s="50"/>
      <c r="D19" s="51" t="s">
        <v>185</v>
      </c>
      <c r="E19" s="51">
        <v>1</v>
      </c>
      <c r="F19" s="50"/>
      <c r="G19" s="51">
        <f>C19*E19*F19</f>
        <v>0</v>
      </c>
      <c r="H19" s="52">
        <f>SUM(G19:G19)</f>
        <v>0</v>
      </c>
    </row>
    <row r="20" spans="1:8" ht="18.75" customHeight="1">
      <c r="A20" s="47" t="s">
        <v>516</v>
      </c>
      <c r="B20" s="90" t="s">
        <v>534</v>
      </c>
      <c r="C20" s="91"/>
      <c r="D20" s="91"/>
      <c r="E20" s="91"/>
      <c r="F20" s="91"/>
      <c r="G20" s="91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513</v>
      </c>
      <c r="B22" s="90" t="s">
        <v>514</v>
      </c>
      <c r="C22" s="91"/>
      <c r="D22" s="91"/>
      <c r="E22" s="91"/>
      <c r="F22" s="91"/>
      <c r="G22" s="91"/>
      <c r="H22" s="53"/>
    </row>
    <row r="23" spans="1:8" ht="18.75" customHeight="1">
      <c r="A23" s="47"/>
      <c r="B23" s="68" t="s">
        <v>221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222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552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>
        <f>SUM(G23:G25)</f>
        <v>0</v>
      </c>
    </row>
    <row r="26" spans="1:8" ht="18.75" customHeight="1">
      <c r="A26" s="47" t="s">
        <v>515</v>
      </c>
      <c r="B26" s="90" t="s">
        <v>630</v>
      </c>
      <c r="C26" s="91"/>
      <c r="D26" s="91"/>
      <c r="E26" s="91"/>
      <c r="F26" s="91"/>
      <c r="G26" s="91"/>
      <c r="H26" s="53"/>
    </row>
    <row r="27" spans="1:8" ht="18.75" customHeight="1">
      <c r="A27" s="47"/>
      <c r="B27" s="68" t="s">
        <v>221</v>
      </c>
      <c r="C27" s="50"/>
      <c r="D27" s="51" t="s">
        <v>223</v>
      </c>
      <c r="E27" s="51">
        <v>1</v>
      </c>
      <c r="F27" s="50"/>
      <c r="G27" s="51">
        <f>C27*E27*F27</f>
        <v>0</v>
      </c>
      <c r="H27" s="52"/>
    </row>
    <row r="28" spans="1:8" ht="18.75" customHeight="1">
      <c r="A28" s="47"/>
      <c r="B28" s="68" t="s">
        <v>222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552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>
        <f>SUM(G27:G29)</f>
        <v>0</v>
      </c>
    </row>
    <row r="30" spans="1:8" ht="18.75" customHeight="1">
      <c r="A30" s="47" t="s">
        <v>516</v>
      </c>
      <c r="B30" s="90" t="s">
        <v>154</v>
      </c>
      <c r="C30" s="91"/>
      <c r="D30" s="91"/>
      <c r="E30" s="91"/>
      <c r="F30" s="91"/>
      <c r="G30" s="91"/>
      <c r="H30" s="53"/>
    </row>
    <row r="31" spans="1:8" ht="18.75" customHeight="1">
      <c r="A31" s="47"/>
      <c r="B31" s="68" t="s">
        <v>517</v>
      </c>
      <c r="C31" s="50"/>
      <c r="D31" s="51" t="s">
        <v>185</v>
      </c>
      <c r="E31" s="51">
        <v>1</v>
      </c>
      <c r="F31" s="50"/>
      <c r="G31" s="51">
        <f>C31*E31*F31</f>
        <v>0</v>
      </c>
      <c r="H31" s="52"/>
    </row>
    <row r="32" spans="1:8" ht="18.75" customHeight="1">
      <c r="A32" s="47"/>
      <c r="B32" s="68" t="s">
        <v>518</v>
      </c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SUM(G31:G32)</f>
        <v>0</v>
      </c>
    </row>
    <row r="33" spans="1:8" ht="18.75" customHeight="1">
      <c r="A33" s="47" t="s">
        <v>519</v>
      </c>
      <c r="B33" s="90" t="s">
        <v>520</v>
      </c>
      <c r="C33" s="91"/>
      <c r="D33" s="91"/>
      <c r="E33" s="91"/>
      <c r="F33" s="91"/>
      <c r="G33" s="91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521</v>
      </c>
      <c r="B35" s="90" t="s">
        <v>522</v>
      </c>
      <c r="C35" s="91"/>
      <c r="D35" s="91"/>
      <c r="E35" s="91"/>
      <c r="F35" s="91"/>
      <c r="G35" s="91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526</v>
      </c>
      <c r="B37" s="90" t="s">
        <v>270</v>
      </c>
      <c r="C37" s="91"/>
      <c r="D37" s="91"/>
      <c r="E37" s="91"/>
      <c r="F37" s="91"/>
      <c r="G37" s="91"/>
      <c r="H37" s="53"/>
    </row>
    <row r="38" spans="1:8" ht="18.75" customHeight="1">
      <c r="A38" s="47"/>
      <c r="B38" s="68" t="s">
        <v>631</v>
      </c>
      <c r="C38" s="50"/>
      <c r="D38" s="51" t="s">
        <v>185</v>
      </c>
      <c r="E38" s="51">
        <v>1</v>
      </c>
      <c r="F38" s="50"/>
      <c r="G38" s="51">
        <f>C38*E38*F38</f>
        <v>0</v>
      </c>
      <c r="H38" s="53"/>
    </row>
    <row r="39" spans="1:8" ht="18.75" customHeight="1">
      <c r="A39" s="47"/>
      <c r="B39" s="68" t="s">
        <v>523</v>
      </c>
      <c r="C39" s="50"/>
      <c r="D39" s="51" t="s">
        <v>185</v>
      </c>
      <c r="E39" s="51">
        <v>1</v>
      </c>
      <c r="F39" s="50"/>
      <c r="G39" s="51">
        <f>C39*E39*F39</f>
        <v>0</v>
      </c>
      <c r="H39" s="53"/>
    </row>
    <row r="40" spans="1:8" ht="18.75" customHeight="1">
      <c r="A40" s="47"/>
      <c r="B40" s="68" t="s">
        <v>524</v>
      </c>
      <c r="C40" s="50"/>
      <c r="D40" s="51" t="s">
        <v>185</v>
      </c>
      <c r="E40" s="51">
        <v>1</v>
      </c>
      <c r="F40" s="50"/>
      <c r="G40" s="51">
        <f>C40*E40*F40</f>
        <v>0</v>
      </c>
      <c r="H40" s="53"/>
    </row>
    <row r="41" spans="1:8" ht="18.75" customHeight="1">
      <c r="A41" s="47"/>
      <c r="B41" s="68" t="s">
        <v>632</v>
      </c>
      <c r="C41" s="50"/>
      <c r="D41" s="51" t="s">
        <v>185</v>
      </c>
      <c r="E41" s="51">
        <v>1</v>
      </c>
      <c r="F41" s="50"/>
      <c r="G41" s="51">
        <f>C41*E41*F41</f>
        <v>0</v>
      </c>
      <c r="H41" s="53"/>
    </row>
    <row r="42" spans="1:8" ht="18.75" customHeight="1">
      <c r="A42" s="47"/>
      <c r="B42" s="68" t="s">
        <v>525</v>
      </c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527</v>
      </c>
      <c r="B43" s="90" t="s">
        <v>227</v>
      </c>
      <c r="C43" s="91"/>
      <c r="D43" s="91"/>
      <c r="E43" s="91"/>
      <c r="F43" s="91"/>
      <c r="G43" s="91"/>
      <c r="H43" s="53"/>
    </row>
    <row r="44" spans="1:8" ht="18.75" customHeight="1" thickBo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21.75" customHeight="1" thickBot="1">
      <c r="A45" s="85" t="s">
        <v>528</v>
      </c>
      <c r="B45" s="86"/>
      <c r="C45" s="86"/>
      <c r="D45" s="86"/>
      <c r="E45" s="86"/>
      <c r="F45" s="86"/>
      <c r="G45" s="87"/>
      <c r="H45" s="59">
        <f>SUM(H15:H44)</f>
        <v>0</v>
      </c>
    </row>
    <row r="46" spans="1:2" ht="18.75" customHeight="1">
      <c r="A46" s="63"/>
      <c r="B46" s="64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>
      <c r="H824" s="62"/>
    </row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</sheetData>
  <sheetProtection/>
  <mergeCells count="19"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</mergeCells>
  <printOptions/>
  <pageMargins left="0.75" right="0.75" top="1" bottom="1" header="0.3" footer="0.3"/>
  <pageSetup horizontalDpi="600" verticalDpi="600" orientation="portrait" paperSize="9" scale="8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140625" style="7" customWidth="1"/>
    <col min="3" max="4" width="11.00390625" style="2" customWidth="1"/>
    <col min="5" max="5" width="6.00390625" style="2" customWidth="1"/>
    <col min="6" max="7" width="10.42187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132</v>
      </c>
      <c r="B2" s="88" t="s">
        <v>186</v>
      </c>
      <c r="C2" s="88"/>
      <c r="D2" s="88"/>
      <c r="E2" s="88"/>
      <c r="F2" s="88"/>
      <c r="G2" s="88"/>
      <c r="H2" s="89"/>
    </row>
    <row r="3" spans="1:8" ht="18.75" customHeight="1">
      <c r="A3" s="47" t="s">
        <v>179</v>
      </c>
      <c r="B3" s="90" t="s">
        <v>160</v>
      </c>
      <c r="C3" s="91"/>
      <c r="D3" s="91"/>
      <c r="E3" s="91"/>
      <c r="F3" s="91"/>
      <c r="G3" s="91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180</v>
      </c>
      <c r="B5" s="90" t="s">
        <v>545</v>
      </c>
      <c r="C5" s="91"/>
      <c r="D5" s="91"/>
      <c r="E5" s="91"/>
      <c r="F5" s="91"/>
      <c r="G5" s="91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181</v>
      </c>
      <c r="B7" s="90" t="s">
        <v>546</v>
      </c>
      <c r="C7" s="91"/>
      <c r="D7" s="91"/>
      <c r="E7" s="91"/>
      <c r="F7" s="91"/>
      <c r="G7" s="91"/>
      <c r="H7" s="53"/>
    </row>
    <row r="8" spans="1:8" ht="18.75" customHeight="1" thickBot="1">
      <c r="A8" s="47"/>
      <c r="B8" s="49"/>
      <c r="C8" s="50"/>
      <c r="D8" s="51" t="s">
        <v>182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85" t="s">
        <v>158</v>
      </c>
      <c r="B9" s="86"/>
      <c r="C9" s="86"/>
      <c r="D9" s="86"/>
      <c r="E9" s="86"/>
      <c r="F9" s="86"/>
      <c r="G9" s="87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65" customWidth="1"/>
    <col min="2" max="2" width="20.14062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159</v>
      </c>
      <c r="B2" s="88" t="s">
        <v>547</v>
      </c>
      <c r="C2" s="88"/>
      <c r="D2" s="88"/>
      <c r="E2" s="88"/>
      <c r="F2" s="88"/>
      <c r="G2" s="88"/>
      <c r="H2" s="89"/>
    </row>
    <row r="3" spans="1:8" ht="18.75" customHeight="1">
      <c r="A3" s="47" t="s">
        <v>188</v>
      </c>
      <c r="B3" s="90" t="s">
        <v>194</v>
      </c>
      <c r="C3" s="91"/>
      <c r="D3" s="91"/>
      <c r="E3" s="91"/>
      <c r="F3" s="91"/>
      <c r="G3" s="91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189</v>
      </c>
      <c r="B5" s="90" t="s">
        <v>548</v>
      </c>
      <c r="C5" s="91"/>
      <c r="D5" s="91"/>
      <c r="E5" s="91"/>
      <c r="F5" s="91"/>
      <c r="G5" s="91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190</v>
      </c>
      <c r="B7" s="90" t="s">
        <v>549</v>
      </c>
      <c r="C7" s="91"/>
      <c r="D7" s="91"/>
      <c r="E7" s="91"/>
      <c r="F7" s="91"/>
      <c r="G7" s="91"/>
      <c r="H7" s="53"/>
    </row>
    <row r="8" spans="1:8" ht="18.75" customHeight="1" thickBot="1">
      <c r="A8" s="47"/>
      <c r="B8" s="49"/>
      <c r="C8" s="50"/>
      <c r="D8" s="51" t="s">
        <v>550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85" t="s">
        <v>195</v>
      </c>
      <c r="B9" s="86"/>
      <c r="C9" s="86"/>
      <c r="D9" s="86"/>
      <c r="E9" s="86"/>
      <c r="F9" s="86"/>
      <c r="G9" s="87"/>
      <c r="H9" s="59">
        <f>SUM(H3:H8)</f>
        <v>0</v>
      </c>
    </row>
    <row r="10" spans="1:2" ht="18.75" customHeight="1">
      <c r="A10" s="63"/>
      <c r="B10" s="64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62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8"/>
  <sheetViews>
    <sheetView zoomScaleSheetLayoutView="100" zoomScalePageLayoutView="0" workbookViewId="0" topLeftCell="A1">
      <selection activeCell="A29" sqref="A29:G29"/>
    </sheetView>
  </sheetViews>
  <sheetFormatPr defaultColWidth="8.8515625" defaultRowHeight="12.75"/>
  <cols>
    <col min="1" max="1" width="9.8515625" style="65" customWidth="1"/>
    <col min="2" max="2" width="20.710937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4</v>
      </c>
      <c r="B2" s="88" t="s">
        <v>33</v>
      </c>
      <c r="C2" s="88"/>
      <c r="D2" s="88"/>
      <c r="E2" s="88"/>
      <c r="F2" s="88"/>
      <c r="G2" s="88"/>
      <c r="H2" s="89"/>
    </row>
    <row r="3" spans="1:8" ht="18.75" customHeight="1">
      <c r="A3" s="47" t="s">
        <v>191</v>
      </c>
      <c r="B3" s="90" t="s">
        <v>197</v>
      </c>
      <c r="C3" s="91"/>
      <c r="D3" s="91"/>
      <c r="E3" s="91"/>
      <c r="F3" s="91"/>
      <c r="G3" s="91"/>
      <c r="H3" s="67"/>
    </row>
    <row r="4" spans="1:8" ht="18.75" customHeight="1">
      <c r="A4" s="47"/>
      <c r="B4" s="49" t="s">
        <v>198</v>
      </c>
      <c r="C4" s="50"/>
      <c r="D4" s="51" t="s">
        <v>202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49" t="s">
        <v>199</v>
      </c>
      <c r="C5" s="50"/>
      <c r="D5" s="51" t="s">
        <v>202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49" t="s">
        <v>200</v>
      </c>
      <c r="C6" s="50"/>
      <c r="D6" s="51" t="s">
        <v>202</v>
      </c>
      <c r="E6" s="51">
        <v>1</v>
      </c>
      <c r="F6" s="50"/>
      <c r="G6" s="51">
        <f>C6*E6*F6</f>
        <v>0</v>
      </c>
      <c r="H6" s="52"/>
    </row>
    <row r="7" spans="1:8" ht="18.75" customHeight="1">
      <c r="A7" s="47"/>
      <c r="B7" s="49" t="s">
        <v>201</v>
      </c>
      <c r="C7" s="50"/>
      <c r="D7" s="51" t="s">
        <v>202</v>
      </c>
      <c r="E7" s="51">
        <v>1</v>
      </c>
      <c r="F7" s="50"/>
      <c r="G7" s="51">
        <f>C7*E7*F7</f>
        <v>0</v>
      </c>
      <c r="H7" s="52">
        <f>SUM(G4:G7)</f>
        <v>0</v>
      </c>
    </row>
    <row r="8" spans="1:8" ht="18.75" customHeight="1">
      <c r="A8" s="47" t="s">
        <v>192</v>
      </c>
      <c r="B8" s="90" t="s">
        <v>34</v>
      </c>
      <c r="C8" s="91"/>
      <c r="D8" s="91"/>
      <c r="E8" s="91"/>
      <c r="F8" s="91"/>
      <c r="G8" s="91"/>
      <c r="H8" s="53"/>
    </row>
    <row r="9" spans="1:8" ht="18.75" customHeight="1">
      <c r="A9" s="47"/>
      <c r="B9" s="49" t="s">
        <v>203</v>
      </c>
      <c r="C9" s="50"/>
      <c r="D9" s="51" t="s">
        <v>202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49" t="s">
        <v>204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2"/>
    </row>
    <row r="11" spans="1:8" ht="18.75" customHeight="1">
      <c r="A11" s="47"/>
      <c r="B11" s="49" t="s">
        <v>205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/>
    </row>
    <row r="12" spans="1:8" ht="18.75" customHeight="1">
      <c r="A12" s="47"/>
      <c r="B12" s="49" t="s">
        <v>206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49" t="s">
        <v>207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>
        <f>SUM(G9:G13)</f>
        <v>0</v>
      </c>
    </row>
    <row r="14" spans="1:8" ht="18.75" customHeight="1">
      <c r="A14" s="47" t="s">
        <v>193</v>
      </c>
      <c r="B14" s="90" t="s">
        <v>208</v>
      </c>
      <c r="C14" s="91"/>
      <c r="D14" s="91"/>
      <c r="E14" s="91"/>
      <c r="F14" s="91"/>
      <c r="G14" s="91"/>
      <c r="H14" s="53"/>
    </row>
    <row r="15" spans="1:8" ht="18.75" customHeight="1">
      <c r="A15" s="47"/>
      <c r="B15" s="49" t="s">
        <v>209</v>
      </c>
      <c r="C15" s="50"/>
      <c r="D15" s="51" t="s">
        <v>202</v>
      </c>
      <c r="E15" s="51">
        <v>1</v>
      </c>
      <c r="F15" s="50"/>
      <c r="G15" s="51">
        <f aca="true" t="shared" si="0" ref="G15:G20">C15*E15*F15</f>
        <v>0</v>
      </c>
      <c r="H15" s="52"/>
    </row>
    <row r="16" spans="1:8" ht="18.75" customHeight="1">
      <c r="A16" s="47"/>
      <c r="B16" s="49" t="s">
        <v>210</v>
      </c>
      <c r="C16" s="50"/>
      <c r="D16" s="51" t="s">
        <v>202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49" t="s">
        <v>211</v>
      </c>
      <c r="C17" s="50"/>
      <c r="D17" s="51" t="s">
        <v>202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49" t="s">
        <v>212</v>
      </c>
      <c r="C18" s="50"/>
      <c r="D18" s="51" t="s">
        <v>202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49" t="s">
        <v>213</v>
      </c>
      <c r="C19" s="50"/>
      <c r="D19" s="51" t="s">
        <v>202</v>
      </c>
      <c r="E19" s="51">
        <v>1</v>
      </c>
      <c r="F19" s="50"/>
      <c r="G19" s="51">
        <f t="shared" si="0"/>
        <v>0</v>
      </c>
      <c r="H19" s="52"/>
    </row>
    <row r="20" spans="1:8" ht="18.75" customHeight="1">
      <c r="A20" s="47"/>
      <c r="B20" s="49" t="s">
        <v>214</v>
      </c>
      <c r="C20" s="50"/>
      <c r="D20" s="51" t="s">
        <v>202</v>
      </c>
      <c r="E20" s="51">
        <v>1</v>
      </c>
      <c r="F20" s="50"/>
      <c r="G20" s="51">
        <f t="shared" si="0"/>
        <v>0</v>
      </c>
      <c r="H20" s="52">
        <f>SUM(G15:G20)</f>
        <v>0</v>
      </c>
    </row>
    <row r="21" spans="1:8" ht="18.75" customHeight="1">
      <c r="A21" s="47" t="s">
        <v>386</v>
      </c>
      <c r="B21" s="90" t="s">
        <v>215</v>
      </c>
      <c r="C21" s="91"/>
      <c r="D21" s="91"/>
      <c r="E21" s="91"/>
      <c r="F21" s="91"/>
      <c r="G21" s="91"/>
      <c r="H21" s="53"/>
    </row>
    <row r="22" spans="1:8" ht="18.75" customHeight="1">
      <c r="A22" s="47"/>
      <c r="B22" s="49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SUM(G22)</f>
        <v>0</v>
      </c>
    </row>
    <row r="23" spans="1:8" ht="18.75" customHeight="1">
      <c r="A23" s="47" t="s">
        <v>387</v>
      </c>
      <c r="B23" s="90" t="s">
        <v>216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49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SUM(G24)</f>
        <v>0</v>
      </c>
    </row>
    <row r="25" spans="1:8" ht="18.75" customHeight="1">
      <c r="A25" s="47" t="s">
        <v>388</v>
      </c>
      <c r="B25" s="90" t="s">
        <v>217</v>
      </c>
      <c r="C25" s="91"/>
      <c r="D25" s="91"/>
      <c r="E25" s="91"/>
      <c r="F25" s="91"/>
      <c r="G25" s="91"/>
      <c r="H25" s="53"/>
    </row>
    <row r="26" spans="1:8" ht="18.75" customHeight="1">
      <c r="A26" s="47"/>
      <c r="B26" s="49"/>
      <c r="C26" s="50"/>
      <c r="D26" s="51" t="s">
        <v>28</v>
      </c>
      <c r="E26" s="51">
        <v>1</v>
      </c>
      <c r="F26" s="50"/>
      <c r="G26" s="51">
        <f>C26*E26*F26</f>
        <v>0</v>
      </c>
      <c r="H26" s="52">
        <f>SUM(G26)</f>
        <v>0</v>
      </c>
    </row>
    <row r="27" spans="1:8" ht="18.75" customHeight="1">
      <c r="A27" s="47" t="s">
        <v>389</v>
      </c>
      <c r="B27" s="90" t="s">
        <v>219</v>
      </c>
      <c r="C27" s="91"/>
      <c r="D27" s="91"/>
      <c r="E27" s="91"/>
      <c r="F27" s="91"/>
      <c r="G27" s="91"/>
      <c r="H27" s="53"/>
    </row>
    <row r="28" spans="1:8" ht="18.75" customHeight="1" thickBot="1">
      <c r="A28" s="47"/>
      <c r="B28" s="49"/>
      <c r="C28" s="50"/>
      <c r="D28" s="51" t="s">
        <v>28</v>
      </c>
      <c r="E28" s="51">
        <v>1</v>
      </c>
      <c r="F28" s="50"/>
      <c r="G28" s="51">
        <f>C28*E28*F28</f>
        <v>0</v>
      </c>
      <c r="H28" s="52">
        <f>SUM(G28)</f>
        <v>0</v>
      </c>
    </row>
    <row r="29" spans="1:8" ht="21.75" customHeight="1" thickBot="1">
      <c r="A29" s="85" t="s">
        <v>196</v>
      </c>
      <c r="B29" s="86"/>
      <c r="C29" s="86"/>
      <c r="D29" s="86"/>
      <c r="E29" s="86"/>
      <c r="F29" s="86"/>
      <c r="G29" s="87"/>
      <c r="H29" s="59">
        <f>SUM(H3:H28)</f>
        <v>0</v>
      </c>
    </row>
    <row r="30" spans="1:2" ht="18.75" customHeight="1">
      <c r="A30" s="63"/>
      <c r="B30" s="64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>
      <c r="H808" s="62"/>
    </row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</sheetData>
  <sheetProtection/>
  <mergeCells count="9">
    <mergeCell ref="B2:H2"/>
    <mergeCell ref="A29:G29"/>
    <mergeCell ref="B3:G3"/>
    <mergeCell ref="B8:G8"/>
    <mergeCell ref="B14:G14"/>
    <mergeCell ref="B21:G21"/>
    <mergeCell ref="B23:G23"/>
    <mergeCell ref="B25:G25"/>
    <mergeCell ref="B27:G27"/>
  </mergeCells>
  <printOptions/>
  <pageMargins left="0.75" right="0.75" top="1" bottom="1" header="0.3" footer="0.3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6"/>
  <sheetViews>
    <sheetView zoomScaleSheetLayoutView="100" zoomScalePageLayoutView="0" workbookViewId="0" topLeftCell="A40">
      <selection activeCell="A57" sqref="A57:G57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5</v>
      </c>
      <c r="B2" s="88" t="s">
        <v>220</v>
      </c>
      <c r="C2" s="88"/>
      <c r="D2" s="88"/>
      <c r="E2" s="88"/>
      <c r="F2" s="88"/>
      <c r="G2" s="88"/>
      <c r="H2" s="89"/>
    </row>
    <row r="3" spans="1:8" ht="18.75" customHeight="1">
      <c r="A3" s="47" t="s">
        <v>35</v>
      </c>
      <c r="B3" s="90" t="s">
        <v>551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36</v>
      </c>
      <c r="B7" s="90" t="s">
        <v>553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37</v>
      </c>
      <c r="B11" s="90" t="s">
        <v>556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228</v>
      </c>
      <c r="B15" s="90" t="s">
        <v>557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229</v>
      </c>
      <c r="B19" s="90" t="s">
        <v>225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230</v>
      </c>
      <c r="B23" s="90" t="s">
        <v>558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231</v>
      </c>
      <c r="B27" s="90" t="s">
        <v>559</v>
      </c>
      <c r="C27" s="91"/>
      <c r="D27" s="91"/>
      <c r="E27" s="91"/>
      <c r="F27" s="91"/>
      <c r="G27" s="91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232</v>
      </c>
      <c r="B31" s="90" t="s">
        <v>224</v>
      </c>
      <c r="C31" s="91"/>
      <c r="D31" s="91"/>
      <c r="E31" s="91"/>
      <c r="F31" s="91"/>
      <c r="G31" s="91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233</v>
      </c>
      <c r="B35" s="90" t="s">
        <v>560</v>
      </c>
      <c r="C35" s="91"/>
      <c r="D35" s="91"/>
      <c r="E35" s="91"/>
      <c r="F35" s="91"/>
      <c r="G35" s="91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234</v>
      </c>
      <c r="B39" s="90" t="s">
        <v>561</v>
      </c>
      <c r="C39" s="91"/>
      <c r="D39" s="91"/>
      <c r="E39" s="91"/>
      <c r="F39" s="91"/>
      <c r="G39" s="91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235</v>
      </c>
      <c r="B43" s="90" t="s">
        <v>555</v>
      </c>
      <c r="C43" s="91"/>
      <c r="D43" s="91"/>
      <c r="E43" s="91"/>
      <c r="F43" s="91"/>
      <c r="G43" s="91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236</v>
      </c>
      <c r="B47" s="90" t="s">
        <v>554</v>
      </c>
      <c r="C47" s="91"/>
      <c r="D47" s="91"/>
      <c r="E47" s="91"/>
      <c r="F47" s="91"/>
      <c r="G47" s="91"/>
      <c r="H47" s="53"/>
    </row>
    <row r="48" spans="1:8" ht="18.75" customHeight="1">
      <c r="A48" s="47"/>
      <c r="B48" s="68" t="s">
        <v>221</v>
      </c>
      <c r="C48" s="50"/>
      <c r="D48" s="51" t="s">
        <v>223</v>
      </c>
      <c r="E48" s="51">
        <v>1</v>
      </c>
      <c r="F48" s="50"/>
      <c r="G48" s="51">
        <f>C48*E48*F48</f>
        <v>0</v>
      </c>
      <c r="H48" s="52"/>
    </row>
    <row r="49" spans="1:8" ht="18.75" customHeight="1">
      <c r="A49" s="47"/>
      <c r="B49" s="68" t="s">
        <v>222</v>
      </c>
      <c r="C49" s="50"/>
      <c r="D49" s="51" t="s">
        <v>223</v>
      </c>
      <c r="E49" s="51">
        <v>1</v>
      </c>
      <c r="F49" s="50"/>
      <c r="G49" s="51">
        <f>C49*E49*F49</f>
        <v>0</v>
      </c>
      <c r="H49" s="52"/>
    </row>
    <row r="50" spans="1:8" ht="18.75" customHeight="1">
      <c r="A50" s="47"/>
      <c r="B50" s="68" t="s">
        <v>552</v>
      </c>
      <c r="C50" s="50"/>
      <c r="D50" s="51" t="s">
        <v>223</v>
      </c>
      <c r="E50" s="51">
        <v>1</v>
      </c>
      <c r="F50" s="50"/>
      <c r="G50" s="51">
        <f>C50*E50*F50</f>
        <v>0</v>
      </c>
      <c r="H50" s="52">
        <f>SUM(G48:G50)</f>
        <v>0</v>
      </c>
    </row>
    <row r="51" spans="1:8" ht="18.75" customHeight="1">
      <c r="A51" s="47" t="s">
        <v>237</v>
      </c>
      <c r="B51" s="90" t="s">
        <v>226</v>
      </c>
      <c r="C51" s="91"/>
      <c r="D51" s="91"/>
      <c r="E51" s="91"/>
      <c r="F51" s="91"/>
      <c r="G51" s="91"/>
      <c r="H51" s="53"/>
    </row>
    <row r="52" spans="1:8" ht="18.75" customHeight="1">
      <c r="A52" s="47"/>
      <c r="B52" s="68" t="s">
        <v>221</v>
      </c>
      <c r="C52" s="50"/>
      <c r="D52" s="51" t="s">
        <v>223</v>
      </c>
      <c r="E52" s="51">
        <v>1</v>
      </c>
      <c r="F52" s="50"/>
      <c r="G52" s="51">
        <f>C52*E52*F52</f>
        <v>0</v>
      </c>
      <c r="H52" s="52"/>
    </row>
    <row r="53" spans="1:8" ht="18.75" customHeight="1">
      <c r="A53" s="47"/>
      <c r="B53" s="68" t="s">
        <v>222</v>
      </c>
      <c r="C53" s="50"/>
      <c r="D53" s="51" t="s">
        <v>223</v>
      </c>
      <c r="E53" s="51">
        <v>1</v>
      </c>
      <c r="F53" s="50"/>
      <c r="G53" s="51">
        <f>C53*E53*F53</f>
        <v>0</v>
      </c>
      <c r="H53" s="52"/>
    </row>
    <row r="54" spans="1:8" ht="18.75" customHeight="1">
      <c r="A54" s="47"/>
      <c r="B54" s="68" t="s">
        <v>552</v>
      </c>
      <c r="C54" s="50"/>
      <c r="D54" s="51" t="s">
        <v>223</v>
      </c>
      <c r="E54" s="51">
        <v>1</v>
      </c>
      <c r="F54" s="50"/>
      <c r="G54" s="51">
        <f>C54*E54*F54</f>
        <v>0</v>
      </c>
      <c r="H54" s="52">
        <f>SUM(G52:G54)</f>
        <v>0</v>
      </c>
    </row>
    <row r="55" spans="1:8" ht="18.75" customHeight="1">
      <c r="A55" s="47" t="s">
        <v>246</v>
      </c>
      <c r="B55" s="90" t="s">
        <v>227</v>
      </c>
      <c r="C55" s="91"/>
      <c r="D55" s="91"/>
      <c r="E55" s="91"/>
      <c r="F55" s="91"/>
      <c r="G55" s="91"/>
      <c r="H55" s="53"/>
    </row>
    <row r="56" spans="1:8" ht="18.75" customHeight="1" thickBot="1">
      <c r="A56" s="47"/>
      <c r="B56" s="68"/>
      <c r="C56" s="50"/>
      <c r="D56" s="51" t="s">
        <v>185</v>
      </c>
      <c r="E56" s="51">
        <v>1</v>
      </c>
      <c r="F56" s="50"/>
      <c r="G56" s="51">
        <f>C56*E56*F56</f>
        <v>0</v>
      </c>
      <c r="H56" s="52">
        <f>SUM(G56:G56)</f>
        <v>0</v>
      </c>
    </row>
    <row r="57" spans="1:8" ht="21.75" customHeight="1" thickBot="1">
      <c r="A57" s="85" t="s">
        <v>38</v>
      </c>
      <c r="B57" s="86"/>
      <c r="C57" s="86"/>
      <c r="D57" s="86"/>
      <c r="E57" s="86"/>
      <c r="F57" s="86"/>
      <c r="G57" s="87"/>
      <c r="H57" s="59">
        <f>SUM(H3:H56)</f>
        <v>0</v>
      </c>
    </row>
    <row r="58" spans="1:2" ht="18.75" customHeight="1">
      <c r="A58" s="8"/>
      <c r="B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>
      <c r="H836" s="3"/>
    </row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</sheetData>
  <sheetProtection/>
  <mergeCells count="16">
    <mergeCell ref="B27:G27"/>
    <mergeCell ref="B31:G31"/>
    <mergeCell ref="B35:G35"/>
    <mergeCell ref="B39:G39"/>
    <mergeCell ref="B43:G43"/>
    <mergeCell ref="B51:G51"/>
    <mergeCell ref="B2:H2"/>
    <mergeCell ref="A57:G57"/>
    <mergeCell ref="B3:G3"/>
    <mergeCell ref="B7:G7"/>
    <mergeCell ref="B15:G15"/>
    <mergeCell ref="B19:G19"/>
    <mergeCell ref="B23:G23"/>
    <mergeCell ref="B55:G55"/>
    <mergeCell ref="B11:G11"/>
    <mergeCell ref="B47:G47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0"/>
  <sheetViews>
    <sheetView zoomScaleSheetLayoutView="100" zoomScalePageLayoutView="0" workbookViewId="0" topLeftCell="A1">
      <selection activeCell="A21" sqref="A21:G2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7</v>
      </c>
      <c r="B2" s="88" t="s">
        <v>238</v>
      </c>
      <c r="C2" s="88"/>
      <c r="D2" s="88"/>
      <c r="E2" s="88"/>
      <c r="F2" s="88"/>
      <c r="G2" s="88"/>
      <c r="H2" s="89"/>
    </row>
    <row r="3" spans="1:8" ht="18.75" customHeight="1">
      <c r="A3" s="47" t="s">
        <v>39</v>
      </c>
      <c r="B3" s="90" t="s">
        <v>239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40</v>
      </c>
      <c r="B7" s="90" t="s">
        <v>240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41</v>
      </c>
      <c r="B11" s="90" t="s">
        <v>241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242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243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244</v>
      </c>
      <c r="C14" s="50"/>
      <c r="D14" s="51" t="s">
        <v>202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</v>
      </c>
      <c r="B15" s="90" t="s">
        <v>133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</v>
      </c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43</v>
      </c>
      <c r="B17" s="90" t="s">
        <v>245</v>
      </c>
      <c r="C17" s="91"/>
      <c r="D17" s="91"/>
      <c r="E17" s="91"/>
      <c r="F17" s="91"/>
      <c r="G17" s="91"/>
      <c r="H17" s="53"/>
    </row>
    <row r="18" spans="1:8" ht="18.75" customHeight="1">
      <c r="A18" s="47"/>
      <c r="B18" s="68" t="s">
        <v>2</v>
      </c>
      <c r="C18" s="50"/>
      <c r="D18" s="51" t="s">
        <v>202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285</v>
      </c>
      <c r="B19" s="90" t="s">
        <v>227</v>
      </c>
      <c r="C19" s="91"/>
      <c r="D19" s="91"/>
      <c r="E19" s="91"/>
      <c r="F19" s="91"/>
      <c r="G19" s="91"/>
      <c r="H19" s="53"/>
    </row>
    <row r="20" spans="1:8" ht="18.75" customHeight="1" thickBo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21.75" customHeight="1" thickBot="1">
      <c r="A21" s="85" t="s">
        <v>130</v>
      </c>
      <c r="B21" s="86"/>
      <c r="C21" s="86"/>
      <c r="D21" s="86"/>
      <c r="E21" s="86"/>
      <c r="F21" s="86"/>
      <c r="G21" s="87"/>
      <c r="H21" s="59">
        <f>SUM(H3:H20)</f>
        <v>0</v>
      </c>
    </row>
    <row r="22" spans="1:2" ht="18.75" customHeight="1">
      <c r="A22" s="8"/>
      <c r="B22" s="9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>
      <c r="H800" s="3"/>
    </row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</sheetData>
  <sheetProtection/>
  <mergeCells count="8">
    <mergeCell ref="B19:G19"/>
    <mergeCell ref="A21:G21"/>
    <mergeCell ref="B2:H2"/>
    <mergeCell ref="B3:G3"/>
    <mergeCell ref="B7:G7"/>
    <mergeCell ref="B11:G11"/>
    <mergeCell ref="B15:G15"/>
    <mergeCell ref="B17:G17"/>
  </mergeCells>
  <printOptions/>
  <pageMargins left="0.75" right="0.75" top="1" bottom="1" header="0.3" footer="0.3"/>
  <pageSetup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0"/>
  <sheetViews>
    <sheetView zoomScaleSheetLayoutView="100" zoomScalePageLayoutView="0" workbookViewId="0" topLeftCell="B33">
      <selection activeCell="A51" sqref="A51:G5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</v>
      </c>
      <c r="B2" s="88" t="s">
        <v>503</v>
      </c>
      <c r="C2" s="88"/>
      <c r="D2" s="88"/>
      <c r="E2" s="88"/>
      <c r="F2" s="88"/>
      <c r="G2" s="88"/>
      <c r="H2" s="89"/>
    </row>
    <row r="3" spans="1:8" ht="18.75" customHeight="1">
      <c r="A3" s="47" t="s">
        <v>44</v>
      </c>
      <c r="B3" s="90" t="s">
        <v>136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45</v>
      </c>
      <c r="B7" s="90" t="s">
        <v>257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248</v>
      </c>
      <c r="B11" s="90" t="s">
        <v>258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249</v>
      </c>
      <c r="B15" s="90" t="s">
        <v>564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250</v>
      </c>
      <c r="B19" s="90" t="s">
        <v>259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251</v>
      </c>
      <c r="B23" s="90" t="s">
        <v>261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252</v>
      </c>
      <c r="B27" s="90" t="s">
        <v>636</v>
      </c>
      <c r="C27" s="91"/>
      <c r="D27" s="91"/>
      <c r="E27" s="91"/>
      <c r="F27" s="91"/>
      <c r="G27" s="91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279</v>
      </c>
      <c r="B31" s="90" t="s">
        <v>266</v>
      </c>
      <c r="C31" s="91"/>
      <c r="D31" s="91"/>
      <c r="E31" s="91"/>
      <c r="F31" s="91"/>
      <c r="G31" s="91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280</v>
      </c>
      <c r="B35" s="90" t="s">
        <v>264</v>
      </c>
      <c r="C35" s="91"/>
      <c r="D35" s="91"/>
      <c r="E35" s="91"/>
      <c r="F35" s="91"/>
      <c r="G35" s="91"/>
      <c r="H35" s="53"/>
    </row>
    <row r="36" spans="1:8" ht="18.75" customHeight="1">
      <c r="A36" s="47"/>
      <c r="B36" s="68" t="s">
        <v>271</v>
      </c>
      <c r="C36" s="50"/>
      <c r="D36" s="51" t="s">
        <v>218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272</v>
      </c>
      <c r="C37" s="50"/>
      <c r="D37" s="51" t="s">
        <v>218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273</v>
      </c>
      <c r="C38" s="50"/>
      <c r="D38" s="51" t="s">
        <v>218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281</v>
      </c>
      <c r="B39" s="90" t="s">
        <v>275</v>
      </c>
      <c r="C39" s="91"/>
      <c r="D39" s="91"/>
      <c r="E39" s="91"/>
      <c r="F39" s="91"/>
      <c r="G39" s="91"/>
      <c r="H39" s="53"/>
    </row>
    <row r="40" spans="1:8" ht="18.75" customHeigh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18.75" customHeight="1">
      <c r="A41" s="47" t="s">
        <v>288</v>
      </c>
      <c r="B41" s="90" t="s">
        <v>563</v>
      </c>
      <c r="C41" s="91"/>
      <c r="D41" s="91"/>
      <c r="E41" s="91"/>
      <c r="F41" s="91"/>
      <c r="G41" s="91"/>
      <c r="H41" s="53"/>
    </row>
    <row r="42" spans="1:8" ht="18.75" customHeight="1">
      <c r="A42" s="47"/>
      <c r="B42" s="68"/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289</v>
      </c>
      <c r="B43" s="90" t="s">
        <v>562</v>
      </c>
      <c r="C43" s="91"/>
      <c r="D43" s="91"/>
      <c r="E43" s="91"/>
      <c r="F43" s="91"/>
      <c r="G43" s="91"/>
      <c r="H43" s="53"/>
    </row>
    <row r="44" spans="1:8" ht="18.75" customHeigh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18.75" customHeight="1">
      <c r="A45" s="47" t="s">
        <v>282</v>
      </c>
      <c r="B45" s="90" t="s">
        <v>267</v>
      </c>
      <c r="C45" s="91"/>
      <c r="D45" s="91"/>
      <c r="E45" s="91"/>
      <c r="F45" s="91"/>
      <c r="G45" s="91"/>
      <c r="H45" s="53"/>
    </row>
    <row r="46" spans="1:8" ht="18.75" customHeight="1">
      <c r="A46" s="47"/>
      <c r="B46" s="68"/>
      <c r="C46" s="50"/>
      <c r="D46" s="51" t="s">
        <v>185</v>
      </c>
      <c r="E46" s="51">
        <v>1</v>
      </c>
      <c r="F46" s="50"/>
      <c r="G46" s="51">
        <f>C46*E46*F46</f>
        <v>0</v>
      </c>
      <c r="H46" s="52">
        <f>SUM(G46:G46)</f>
        <v>0</v>
      </c>
    </row>
    <row r="47" spans="1:8" ht="18.75" customHeight="1">
      <c r="A47" s="47" t="s">
        <v>283</v>
      </c>
      <c r="B47" s="90" t="s">
        <v>270</v>
      </c>
      <c r="C47" s="91"/>
      <c r="D47" s="91"/>
      <c r="E47" s="91"/>
      <c r="F47" s="91"/>
      <c r="G47" s="91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284</v>
      </c>
      <c r="B49" s="90" t="s">
        <v>227</v>
      </c>
      <c r="C49" s="91"/>
      <c r="D49" s="91"/>
      <c r="E49" s="91"/>
      <c r="F49" s="91"/>
      <c r="G49" s="91"/>
      <c r="H49" s="53"/>
    </row>
    <row r="50" spans="1:8" ht="18.75" customHeight="1" thickBo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21.75" customHeight="1" thickBot="1">
      <c r="A51" s="85" t="s">
        <v>131</v>
      </c>
      <c r="B51" s="86"/>
      <c r="C51" s="86"/>
      <c r="D51" s="86"/>
      <c r="E51" s="86"/>
      <c r="F51" s="86"/>
      <c r="G51" s="87"/>
      <c r="H51" s="59">
        <f>SUM(H3:H50)</f>
        <v>0</v>
      </c>
    </row>
    <row r="52" spans="1:2" ht="18.75" customHeight="1">
      <c r="A52" s="8"/>
      <c r="B52" s="9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>
      <c r="H830" s="3"/>
    </row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sheetProtection/>
  <mergeCells count="17">
    <mergeCell ref="B49:G49"/>
    <mergeCell ref="A51:G51"/>
    <mergeCell ref="B39:G39"/>
    <mergeCell ref="B41:G41"/>
    <mergeCell ref="B47:G47"/>
    <mergeCell ref="B23:G23"/>
    <mergeCell ref="B27:G27"/>
    <mergeCell ref="B35:G35"/>
    <mergeCell ref="B31:G31"/>
    <mergeCell ref="B45:G45"/>
    <mergeCell ref="B43:G43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34"/>
  <sheetViews>
    <sheetView zoomScaleSheetLayoutView="100" zoomScalePageLayoutView="0" workbookViewId="0" topLeftCell="A26">
      <selection activeCell="A55" sqref="A55:G55"/>
    </sheetView>
  </sheetViews>
  <sheetFormatPr defaultColWidth="8.8515625" defaultRowHeight="12.75"/>
  <cols>
    <col min="1" max="1" width="9.8515625" style="65" customWidth="1"/>
    <col min="2" max="2" width="20.2812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9</v>
      </c>
      <c r="B2" s="88" t="s">
        <v>276</v>
      </c>
      <c r="C2" s="88"/>
      <c r="D2" s="88"/>
      <c r="E2" s="88"/>
      <c r="F2" s="88"/>
      <c r="G2" s="88"/>
      <c r="H2" s="89"/>
    </row>
    <row r="3" spans="1:8" ht="18.75" customHeight="1">
      <c r="A3" s="47" t="s">
        <v>46</v>
      </c>
      <c r="B3" s="90" t="s">
        <v>286</v>
      </c>
      <c r="C3" s="91"/>
      <c r="D3" s="91"/>
      <c r="E3" s="91"/>
      <c r="F3" s="91"/>
      <c r="G3" s="91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277</v>
      </c>
      <c r="B7" s="90" t="s">
        <v>291</v>
      </c>
      <c r="C7" s="91"/>
      <c r="D7" s="91"/>
      <c r="E7" s="91"/>
      <c r="F7" s="91"/>
      <c r="G7" s="91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47</v>
      </c>
      <c r="B11" s="90" t="s">
        <v>287</v>
      </c>
      <c r="C11" s="91"/>
      <c r="D11" s="91"/>
      <c r="E11" s="91"/>
      <c r="F11" s="91"/>
      <c r="G11" s="91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48</v>
      </c>
      <c r="B15" s="90" t="s">
        <v>565</v>
      </c>
      <c r="C15" s="91"/>
      <c r="D15" s="91"/>
      <c r="E15" s="91"/>
      <c r="F15" s="91"/>
      <c r="G15" s="91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278</v>
      </c>
      <c r="B19" s="90" t="s">
        <v>290</v>
      </c>
      <c r="C19" s="91"/>
      <c r="D19" s="91"/>
      <c r="E19" s="91"/>
      <c r="F19" s="91"/>
      <c r="G19" s="91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260</v>
      </c>
      <c r="B23" s="90" t="s">
        <v>566</v>
      </c>
      <c r="C23" s="91"/>
      <c r="D23" s="91"/>
      <c r="E23" s="91"/>
      <c r="F23" s="91"/>
      <c r="G23" s="91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262</v>
      </c>
      <c r="B27" s="90" t="s">
        <v>292</v>
      </c>
      <c r="C27" s="91"/>
      <c r="D27" s="91"/>
      <c r="E27" s="91"/>
      <c r="F27" s="91"/>
      <c r="G27" s="91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263</v>
      </c>
      <c r="B31" s="90" t="s">
        <v>293</v>
      </c>
      <c r="C31" s="91"/>
      <c r="D31" s="91"/>
      <c r="E31" s="91"/>
      <c r="F31" s="91"/>
      <c r="G31" s="91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294</v>
      </c>
      <c r="B35" s="90" t="s">
        <v>295</v>
      </c>
      <c r="C35" s="91"/>
      <c r="D35" s="91"/>
      <c r="E35" s="91"/>
      <c r="F35" s="91"/>
      <c r="G35" s="91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265</v>
      </c>
      <c r="B39" s="90" t="s">
        <v>296</v>
      </c>
      <c r="C39" s="91"/>
      <c r="D39" s="91"/>
      <c r="E39" s="91"/>
      <c r="F39" s="91"/>
      <c r="G39" s="91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297</v>
      </c>
      <c r="B43" s="90" t="s">
        <v>567</v>
      </c>
      <c r="C43" s="91"/>
      <c r="D43" s="91"/>
      <c r="E43" s="91"/>
      <c r="F43" s="91"/>
      <c r="G43" s="91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274</v>
      </c>
      <c r="B47" s="90" t="s">
        <v>298</v>
      </c>
      <c r="C47" s="91"/>
      <c r="D47" s="91"/>
      <c r="E47" s="91"/>
      <c r="F47" s="91"/>
      <c r="G47" s="91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268</v>
      </c>
      <c r="B49" s="90" t="s">
        <v>267</v>
      </c>
      <c r="C49" s="91"/>
      <c r="D49" s="91"/>
      <c r="E49" s="91"/>
      <c r="F49" s="91"/>
      <c r="G49" s="91"/>
      <c r="H49" s="53"/>
    </row>
    <row r="50" spans="1:8" ht="18.75" customHeigh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18.75" customHeight="1">
      <c r="A51" s="47" t="s">
        <v>269</v>
      </c>
      <c r="B51" s="90" t="s">
        <v>270</v>
      </c>
      <c r="C51" s="91"/>
      <c r="D51" s="91"/>
      <c r="E51" s="91"/>
      <c r="F51" s="91"/>
      <c r="G51" s="91"/>
      <c r="H51" s="53"/>
    </row>
    <row r="52" spans="1:8" ht="18.75" customHeight="1">
      <c r="A52" s="47"/>
      <c r="B52" s="68"/>
      <c r="C52" s="50"/>
      <c r="D52" s="51" t="s">
        <v>185</v>
      </c>
      <c r="E52" s="51">
        <v>1</v>
      </c>
      <c r="F52" s="50"/>
      <c r="G52" s="51">
        <f>C52*E52*F52</f>
        <v>0</v>
      </c>
      <c r="H52" s="52">
        <f>SUM(G52:G52)</f>
        <v>0</v>
      </c>
    </row>
    <row r="53" spans="1:8" ht="18.75" customHeight="1">
      <c r="A53" s="47" t="s">
        <v>310</v>
      </c>
      <c r="B53" s="90" t="s">
        <v>227</v>
      </c>
      <c r="C53" s="91"/>
      <c r="D53" s="91"/>
      <c r="E53" s="91"/>
      <c r="F53" s="91"/>
      <c r="G53" s="91"/>
      <c r="H53" s="53"/>
    </row>
    <row r="54" spans="1:8" ht="18.75" customHeight="1" thickBot="1">
      <c r="A54" s="47"/>
      <c r="B54" s="68"/>
      <c r="C54" s="50"/>
      <c r="D54" s="51" t="s">
        <v>185</v>
      </c>
      <c r="E54" s="51">
        <v>1</v>
      </c>
      <c r="F54" s="50"/>
      <c r="G54" s="51">
        <f>C54*E54*F54</f>
        <v>0</v>
      </c>
      <c r="H54" s="52">
        <f>SUM(G54:G54)</f>
        <v>0</v>
      </c>
    </row>
    <row r="55" spans="1:8" ht="21.75" customHeight="1" thickBot="1">
      <c r="A55" s="85" t="s">
        <v>49</v>
      </c>
      <c r="B55" s="86"/>
      <c r="C55" s="86"/>
      <c r="D55" s="86"/>
      <c r="E55" s="86"/>
      <c r="F55" s="86"/>
      <c r="G55" s="87"/>
      <c r="H55" s="59">
        <f>SUM(H3:H54)</f>
        <v>0</v>
      </c>
    </row>
    <row r="56" spans="1:2" ht="18.75" customHeight="1">
      <c r="A56" s="63"/>
      <c r="B56" s="64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>
      <c r="H834" s="62"/>
    </row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</sheetData>
  <sheetProtection/>
  <mergeCells count="17">
    <mergeCell ref="A55:G55"/>
    <mergeCell ref="B23:G23"/>
    <mergeCell ref="B27:G27"/>
    <mergeCell ref="B31:G31"/>
    <mergeCell ref="B49:G49"/>
    <mergeCell ref="B51:G51"/>
    <mergeCell ref="B53:G53"/>
    <mergeCell ref="B47:G47"/>
    <mergeCell ref="B35:G35"/>
    <mergeCell ref="B39:G39"/>
    <mergeCell ref="B43:G43"/>
    <mergeCell ref="B2:H2"/>
    <mergeCell ref="B3:G3"/>
    <mergeCell ref="B7:G7"/>
    <mergeCell ref="B11:G11"/>
    <mergeCell ref="B15:G15"/>
    <mergeCell ref="B19:G19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Mika &amp; Pavle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 Stevanovic</dc:creator>
  <cp:keywords/>
  <dc:description/>
  <cp:lastModifiedBy>Microsoft Office User</cp:lastModifiedBy>
  <cp:lastPrinted>2015-10-12T13:07:44Z</cp:lastPrinted>
  <dcterms:created xsi:type="dcterms:W3CDTF">1999-01-27T13:53:00Z</dcterms:created>
  <dcterms:modified xsi:type="dcterms:W3CDTF">2020-02-14T13:42:45Z</dcterms:modified>
  <cp:category/>
  <cp:version/>
  <cp:contentType/>
  <cp:contentStatus/>
</cp:coreProperties>
</file>